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ed 1\Desktop\Godišnji izvještaj o izvršenju financijsog plana za 2025\"/>
    </mc:Choice>
  </mc:AlternateContent>
  <xr:revisionPtr revIDLastSave="0" documentId="13_ncr:1_{362E181A-188C-4C3C-A0F0-F1F9EA527835}" xr6:coauthVersionLast="47" xr6:coauthVersionMax="47" xr10:uidLastSave="{00000000-0000-0000-0000-000000000000}"/>
  <bookViews>
    <workbookView xWindow="-120" yWindow="-120" windowWidth="29040" windowHeight="15840" firstSheet="3" activeTab="6" xr2:uid="{C6FC35B8-8004-411C-929B-98826E91F5A6}"/>
  </bookViews>
  <sheets>
    <sheet name="SAŽETAK" sheetId="1" r:id="rId1"/>
    <sheet name="PRIHODI I RASHODI PREMA EK. KLA" sheetId="2" r:id="rId2"/>
    <sheet name="PRIHODI I RASHODI PREMA IZVORIM" sheetId="3" r:id="rId3"/>
    <sheet name="RASHODI PREMA FUN.KLAS." sheetId="4" r:id="rId4"/>
    <sheet name="RAČUN FINANCIRANJA PREMA EK.KL." sheetId="5" r:id="rId5"/>
    <sheet name="RAČUN FINAN. PREMA IZVORU" sheetId="6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7" l="1"/>
  <c r="G39" i="7"/>
  <c r="G36" i="7"/>
  <c r="G13" i="7"/>
  <c r="G12" i="7"/>
  <c r="G11" i="7"/>
  <c r="G10" i="7"/>
  <c r="G9" i="7"/>
  <c r="G8" i="7"/>
  <c r="G7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79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0" i="7"/>
  <c r="F155" i="7"/>
  <c r="F153" i="7"/>
  <c r="F152" i="7"/>
  <c r="F151" i="7"/>
  <c r="F150" i="7"/>
  <c r="F142" i="7"/>
  <c r="F141" i="7"/>
  <c r="F140" i="7"/>
  <c r="F139" i="7"/>
  <c r="F138" i="7"/>
  <c r="F128" i="7"/>
  <c r="F127" i="7"/>
  <c r="F126" i="7"/>
  <c r="F125" i="7"/>
  <c r="F124" i="7"/>
  <c r="F123" i="7"/>
  <c r="F122" i="7"/>
  <c r="F113" i="7"/>
  <c r="F112" i="7"/>
  <c r="F111" i="7"/>
  <c r="F108" i="7"/>
  <c r="F107" i="7"/>
  <c r="F106" i="7"/>
  <c r="F105" i="7"/>
  <c r="F98" i="7"/>
  <c r="F97" i="7"/>
  <c r="F87" i="7"/>
  <c r="F82" i="7"/>
  <c r="F79" i="7"/>
  <c r="F78" i="7"/>
  <c r="F77" i="7"/>
  <c r="F76" i="7"/>
  <c r="F74" i="7"/>
  <c r="F72" i="7"/>
  <c r="F71" i="7"/>
  <c r="F70" i="7"/>
  <c r="F69" i="7"/>
  <c r="F68" i="7"/>
  <c r="F67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4" i="7"/>
  <c r="F33" i="7"/>
  <c r="F32" i="7"/>
  <c r="F31" i="7"/>
  <c r="F30" i="7"/>
  <c r="F29" i="7"/>
  <c r="F28" i="7"/>
  <c r="F27" i="7"/>
  <c r="F26" i="7"/>
  <c r="F24" i="7"/>
  <c r="F23" i="7"/>
  <c r="F22" i="7"/>
  <c r="F21" i="7"/>
  <c r="F20" i="7"/>
  <c r="F19" i="7"/>
  <c r="F18" i="7"/>
  <c r="F17" i="7"/>
  <c r="F15" i="7"/>
  <c r="F14" i="7"/>
  <c r="F13" i="7"/>
  <c r="F12" i="7"/>
  <c r="F11" i="7"/>
  <c r="F10" i="7"/>
  <c r="F9" i="7"/>
  <c r="F8" i="7"/>
  <c r="F7" i="7"/>
  <c r="G13" i="4"/>
  <c r="G12" i="4"/>
  <c r="G11" i="4"/>
  <c r="F13" i="4"/>
  <c r="F12" i="4"/>
  <c r="F11" i="4"/>
  <c r="G29" i="3"/>
  <c r="G28" i="3"/>
  <c r="G27" i="3"/>
  <c r="G26" i="3"/>
  <c r="G25" i="3"/>
  <c r="G23" i="3"/>
  <c r="G22" i="3"/>
  <c r="G21" i="3"/>
  <c r="F29" i="3"/>
  <c r="F28" i="3"/>
  <c r="F27" i="3"/>
  <c r="F26" i="3"/>
  <c r="F25" i="3"/>
  <c r="F23" i="3"/>
  <c r="F22" i="3"/>
  <c r="F21" i="3"/>
  <c r="G18" i="3"/>
  <c r="G17" i="3"/>
  <c r="G16" i="3"/>
  <c r="G14" i="3"/>
  <c r="G12" i="3"/>
  <c r="G11" i="3"/>
  <c r="G10" i="3"/>
  <c r="F18" i="3"/>
  <c r="F17" i="3"/>
  <c r="F16" i="3"/>
  <c r="F15" i="3"/>
  <c r="F14" i="3"/>
  <c r="F12" i="3"/>
  <c r="F11" i="3"/>
  <c r="F10" i="3"/>
  <c r="G94" i="2"/>
  <c r="F92" i="2"/>
  <c r="F91" i="2"/>
  <c r="F90" i="2"/>
  <c r="F89" i="2"/>
  <c r="F88" i="2"/>
  <c r="F87" i="2"/>
  <c r="G86" i="2"/>
  <c r="G83" i="2"/>
  <c r="G82" i="2"/>
  <c r="G79" i="2"/>
  <c r="F79" i="2"/>
  <c r="F77" i="2"/>
  <c r="F76" i="2"/>
  <c r="G75" i="2"/>
  <c r="F75" i="2"/>
  <c r="F74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2" i="2"/>
  <c r="F51" i="2"/>
  <c r="F50" i="2"/>
  <c r="F48" i="2"/>
  <c r="F47" i="2"/>
  <c r="F46" i="2"/>
  <c r="G45" i="2"/>
  <c r="F45" i="2"/>
  <c r="F44" i="2"/>
  <c r="F43" i="2"/>
  <c r="F42" i="2"/>
  <c r="F41" i="2"/>
  <c r="F40" i="2"/>
  <c r="F39" i="2"/>
  <c r="G38" i="2"/>
  <c r="F38" i="2"/>
  <c r="G37" i="2"/>
  <c r="F37" i="2"/>
  <c r="G36" i="2"/>
  <c r="F36" i="2"/>
  <c r="F31" i="2"/>
  <c r="F30" i="2"/>
  <c r="F29" i="2"/>
  <c r="G28" i="2"/>
  <c r="F28" i="2"/>
  <c r="F27" i="2"/>
  <c r="F26" i="2"/>
  <c r="F25" i="2"/>
  <c r="F24" i="2"/>
  <c r="G23" i="2"/>
  <c r="F23" i="2"/>
  <c r="F17" i="2"/>
  <c r="F16" i="2"/>
  <c r="F15" i="2"/>
  <c r="G14" i="2"/>
  <c r="F14" i="2"/>
  <c r="G13" i="2"/>
  <c r="F13" i="2"/>
  <c r="G28" i="1"/>
  <c r="G27" i="1"/>
  <c r="G24" i="1"/>
  <c r="G23" i="1"/>
  <c r="G21" i="1"/>
  <c r="F28" i="1"/>
  <c r="F27" i="1"/>
  <c r="F24" i="1"/>
  <c r="F23" i="1"/>
  <c r="F22" i="1"/>
  <c r="F21" i="1"/>
</calcChain>
</file>

<file path=xl/sharedStrings.xml><?xml version="1.0" encoding="utf-8"?>
<sst xmlns="http://schemas.openxmlformats.org/spreadsheetml/2006/main" count="560" uniqueCount="178">
  <si>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</si>
  <si>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</si>
  <si>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</si>
  <si>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</si>
  <si>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</si>
  <si>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</si>
  <si>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</si>
  <si>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</si>
  <si>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</si>
  <si>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7 Prihodi od prodaje nefinancijske imovine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</si>
  <si>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</si>
  <si>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</si>
  <si>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</si>
  <si>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</si>
  <si>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</si>
  <si>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</si>
  <si>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</si>
  <si>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</si>
  <si>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Donacije od pravnih i fizičkih osoba izvan općeg proračuna i povrat donacija po protestiranim jamstvima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</si>
  <si>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</si>
  <si>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</si>
  <si>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</si>
  <si>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</si>
  <si>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</si>
  <si>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</si>
  <si>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SVEUKUPNO PRIHODI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</si>
  <si>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</si>
  <si>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</si>
  <si>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</si>
  <si>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</si>
  <si>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</si>
  <si>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</si>
  <si>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</si>
  <si>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</si>
  <si>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</si>
  <si>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</si>
  <si>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</si>
  <si>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3214 Ostale naknade troškova zaposlenima</t>
  </si>
  <si>
    <t>322 Rashodi za materijal i energiju</t>
  </si>
  <si>
    <t>3221 Uredski materijal i ostali materijalni rashodi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</si>
  <si>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</si>
  <si>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</si>
  <si>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</si>
  <si>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</si>
  <si>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</si>
  <si>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</si>
  <si>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</si>
  <si>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</si>
  <si>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</si>
  <si>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</si>
  <si>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</si>
  <si>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</si>
  <si>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</si>
  <si>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</si>
  <si>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</si>
  <si>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</si>
  <si>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</si>
  <si>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</si>
  <si>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</si>
  <si>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</si>
  <si>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</si>
  <si>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</si>
  <si>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</si>
  <si>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38 Ostali rashodi</t>
  </si>
  <si>
    <t>381 Tekuće donacije</t>
  </si>
  <si>
    <t>3812 Tekuće donacije u naravi</t>
  </si>
  <si>
    <t>41 Rashodi za nabavu neproizvedene dugotrajne imovine</t>
  </si>
  <si>
    <t>412 Nematerijalna imovina</t>
  </si>
  <si>
    <t>4123 Licence</t>
  </si>
  <si>
    <t>42 Rashodi za nabavu proizvedene dugotrajne imovine</t>
  </si>
  <si>
    <t>422 Postrojenja i oprema</t>
  </si>
  <si>
    <t>4221 Uredska oprema i namještaj</t>
  </si>
  <si>
    <t>4222 Komunikacijska oprema</t>
  </si>
  <si>
    <t>4225 Instrumenti, uređaji i strojevi</t>
  </si>
  <si>
    <t>424 Knjige, umjetnička djela i ostale izložbene vrijednosti</t>
  </si>
  <si>
    <t>4241 Knjige</t>
  </si>
  <si>
    <t>45 Rashodi za dodatna ulaganja na nefinancijskoj imovini</t>
  </si>
  <si>
    <t>SVEUKUPNO RASHODI</t>
  </si>
  <si>
    <t>SVEUKUPNO PRIHODI I PRIMITCI</t>
  </si>
  <si>
    <t>SVEUKUPNO RASHODI I IZDACI</t>
  </si>
  <si>
    <t>0 Javnost</t>
  </si>
  <si>
    <t>09 OBRAZOVANJE</t>
  </si>
  <si>
    <t>123 Zakonski standard javnih ustanova SŠ</t>
  </si>
  <si>
    <t>A100037 Odgojnoobrazovno, administrativno i tehničko osoblje</t>
  </si>
  <si>
    <t>0922 Više srednjoškolsko obrazovanje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</si>
  <si>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</si>
  <si>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</si>
  <si>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</si>
  <si>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</si>
  <si>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0960 Dodatne usluge u obrazovanju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</si>
  <si>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</si>
  <si>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</si>
  <si>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</si>
  <si>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</si>
  <si>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</si>
  <si>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</si>
  <si>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A100218 Financiranje deficitarnih zanimanja</t>
  </si>
  <si>
    <t>158 Pomoćnici u nastavi OŠ i SŠ (EU projekt)</t>
  </si>
  <si>
    <t>A100128 Pomoćnici u nastavi OŠ i SŠ (EU projekt)</t>
  </si>
  <si>
    <t>180 Centar kompetentnosti</t>
  </si>
  <si>
    <t>K100026 RCK STRUKA I TI</t>
  </si>
  <si>
    <t>K100027 RCK KARIJERA I JA</t>
  </si>
  <si>
    <t>201 MZOM- Plaće SŠ</t>
  </si>
  <si>
    <t>A200201 MZOM- Plaće SŠ</t>
  </si>
  <si>
    <t>639 Prijenosi između proračunskih korisnika istog proračuna</t>
  </si>
  <si>
    <t>6393 Tekući prijenosi između proračunskih korisnika istog proračuna temeljem prijenosa EU sredstava</t>
  </si>
  <si>
    <t>652 Prihodi po posebnim propisima</t>
  </si>
  <si>
    <t>6526 Ostali nespomenuti prihodi</t>
  </si>
  <si>
    <t>721 Prihodi od prodaje građevinskih objekata</t>
  </si>
  <si>
    <t>7211 Stambeni objekti</t>
  </si>
  <si>
    <t>3213 Stručno usavršavanje zaposlenika</t>
  </si>
  <si>
    <t>3222 Materijal i sirovine</t>
  </si>
  <si>
    <t>3296 troškovi sudskih postupaka</t>
  </si>
  <si>
    <t>3433 Zatezne kamate</t>
  </si>
  <si>
    <t>11 Opći prihodi i primici</t>
  </si>
  <si>
    <t>31 Vlastiti prihodi</t>
  </si>
  <si>
    <t>432 PRIHODI ZA POSEBNE NAMJENE - korisnici</t>
  </si>
  <si>
    <t>50 Pomoći</t>
  </si>
  <si>
    <t>50115 Pomoći iz državnog proračuna kroz opće prihode i primitke - plaće OŠ i SŠ</t>
  </si>
  <si>
    <t>503 POMOĆI IZ NENADLEŽNIH PRORAČUNA - KORISNICI</t>
  </si>
  <si>
    <t>56 Fondovi EU-a</t>
  </si>
  <si>
    <t>611 Donacije</t>
  </si>
  <si>
    <t>711 Prihodi od nefinancijske imovine i nadoknade štete s osnova osiguranja</t>
  </si>
  <si>
    <t>A100191A Shema školskog voća, povrća i mlijeka</t>
  </si>
  <si>
    <t>REPUBLIKA HRVATSKA</t>
  </si>
  <si>
    <t>KARLOVAČKA ŽUPANIJA</t>
  </si>
  <si>
    <t>SREDNJA ŠKOLA SLUNJ</t>
  </si>
  <si>
    <t>GODIŠNJI IZVJEŠTAJ O IZVRŠENJU FINANCIJSKOG PLANA SREDNJE ŠKOLE SLUNJ ZA 2025.</t>
  </si>
  <si>
    <t>I. OPĆI DIO</t>
  </si>
  <si>
    <t>A) SAŽETAK RAČUNA PRIHODA I RASHODA</t>
  </si>
  <si>
    <t>B) SAŽETAK RAČUNA FINANCIRANJA</t>
  </si>
  <si>
    <t>Brojčana oznaka i naziv</t>
  </si>
  <si>
    <t>Ostvarenje 01.01.2024-31.12.2024</t>
  </si>
  <si>
    <t>Izvorni plan 2025.</t>
  </si>
  <si>
    <t>Tekući plan</t>
  </si>
  <si>
    <t>Ostvarenje  01.01.2025-31.12.2025.</t>
  </si>
  <si>
    <t>Indeks (5/2)</t>
  </si>
  <si>
    <t>Indeks (5/4)</t>
  </si>
  <si>
    <t>1.</t>
  </si>
  <si>
    <t>2.</t>
  </si>
  <si>
    <t>3.</t>
  </si>
  <si>
    <t>4.</t>
  </si>
  <si>
    <t>5.</t>
  </si>
  <si>
    <t>6.</t>
  </si>
  <si>
    <t>7.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</si>
  <si>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</si>
  <si>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</si>
  <si>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</si>
  <si>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</si>
  <si>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</si>
  <si>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Ostvarenje 01.01.2025.-31.12.2025.</t>
  </si>
  <si>
    <t>Ostvarenje 01.01.2024.-31.12.2024.</t>
  </si>
  <si>
    <t>Predsjednica Školskog odbora</t>
  </si>
  <si>
    <t>Ostvarenje 1.1.2024.-31.12.2024.</t>
  </si>
  <si>
    <t xml:space="preserve">Izvorni plan </t>
  </si>
  <si>
    <t>Ostvarenje 1.1.2025.-31.12.2025.</t>
  </si>
  <si>
    <t>RAČUN PRIHODA I RASHODA</t>
  </si>
  <si>
    <t>IZVJEŠTAJ O PRIHODIMA I RASHODIMA PREMA EKONOMSKOJ KLASIFIKACIJI</t>
  </si>
  <si>
    <t>GODIŠNJI IZVJEŠTAJ O IZVRŠENJU FINANCIJSKOG PLANA SREDNJE ŠKOLE SLUNJ ZA 2025. GODINU</t>
  </si>
  <si>
    <t>IZVJEŠTAJ O PRIHODIMA I RASHODIMA PREMA IZVORIMA FINANCIRANJA</t>
  </si>
  <si>
    <t>GODIŠNJI IZVJEŠAJ O IZVRŠENJU FINANCIJSKOG PLANA SREDNJE ŠKOLE SLUNJ ZA 2025. GODINU</t>
  </si>
  <si>
    <t>IZVJEŠTAJ O RASHODIMA PREMA FUNKCIJSKOJ KLASIFIKACIJI</t>
  </si>
  <si>
    <t>Razred</t>
  </si>
  <si>
    <t>Primici od financijske imovine i zaduživanja</t>
  </si>
  <si>
    <t>Izdaci za financijsku imovinu i otplate zajmova</t>
  </si>
  <si>
    <t>RAČUN FINANCIRANJA</t>
  </si>
  <si>
    <t>IZVJEŠTAJ RAČUNA FINANCIRANJA PREMA EKONOMSKOJ KLASIFIKACIJI</t>
  </si>
  <si>
    <t>UKUPNO PRIMICI</t>
  </si>
  <si>
    <t xml:space="preserve">UKUPNO IZDACI </t>
  </si>
  <si>
    <t>IZVJEŠTAJ RAČUNA FINANCIRANJA PREMA IZVORIMA FINANCIRANJA</t>
  </si>
  <si>
    <t>II. POSEBNI DIO</t>
  </si>
  <si>
    <t xml:space="preserve">Godišnji plan/ Rebalans 2 </t>
  </si>
  <si>
    <t>GODIŠNJI IZVJEŠTAJO IZVRŠENJU FINANCIJSKOG PLANA SREDNJE ŠKOLE SLUNJ ZA 2025.</t>
  </si>
  <si>
    <t>Temeljem članka 86. Zakona o proračunu ( NN br. 144/21 ) i članka 37. Statuta Srednje škole Slunj, Školski odbor na sjednici održanoj 27. veljače 2026. godine usvoji je</t>
  </si>
  <si>
    <t>Adrijana Stjepić, mag. educ. philol. croat.</t>
  </si>
  <si>
    <t>KLASA: 400-02/26-01/01</t>
  </si>
  <si>
    <t>URBROJ:2133-54-01-26-3</t>
  </si>
  <si>
    <t>Slunj, 27.02.2026.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</si>
</sst>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 wrapText="1" indent="1"/>
    </xf>
    <xf numFmtId="0" fontId="3" fillId="2" borderId="2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1"/>
    </xf>
    <xf numFmtId="4" fontId="3" fillId="2" borderId="2" xfId="0" applyNumberFormat="1" applyFont="1" applyFill="1" applyBorder="1" applyAlignment="1">
      <alignment horizontal="right" wrapText="1" indent="1"/>
    </xf>
    <xf numFmtId="0" fontId="4" fillId="2" borderId="2" xfId="0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right" wrapText="1" indent="1"/>
    </xf>
    <xf numFmtId="0" fontId="5" fillId="3" borderId="2" xfId="0" applyFont="1" applyFill="1" applyBorder="1" applyAlignment="1">
      <alignment horizontal="left" wrapText="1" indent="1"/>
    </xf>
    <xf numFmtId="4" fontId="5" fillId="3" borderId="2" xfId="0" applyNumberFormat="1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left" wrapText="1" indent="1"/>
    </xf>
    <xf numFmtId="4" fontId="5" fillId="4" borderId="2" xfId="0" applyNumberFormat="1" applyFont="1" applyFill="1" applyBorder="1" applyAlignment="1">
      <alignment horizontal="right" wrapText="1" indent="1"/>
    </xf>
    <xf numFmtId="0" fontId="5" fillId="4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2"/>
    </xf>
    <xf numFmtId="0" fontId="3" fillId="2" borderId="2" xfId="0" applyFont="1" applyFill="1" applyBorder="1" applyAlignment="1">
      <alignment horizontal="left" wrapText="1" indent="5"/>
    </xf>
    <xf numFmtId="0" fontId="5" fillId="2" borderId="2" xfId="0" applyFont="1" applyFill="1" applyBorder="1" applyAlignment="1">
      <alignment horizontal="right" wrapText="1" indent="1"/>
    </xf>
    <xf numFmtId="0" fontId="5" fillId="2" borderId="2" xfId="0" applyFont="1" applyFill="1" applyBorder="1" applyAlignment="1">
      <alignment horizontal="left" wrapText="1" indent="3"/>
    </xf>
    <xf numFmtId="0" fontId="5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wrapText="1" indent="1"/>
    </xf>
    <xf numFmtId="4" fontId="3" fillId="2" borderId="6" xfId="0" applyNumberFormat="1" applyFont="1" applyFill="1" applyBorder="1" applyAlignment="1">
      <alignment horizontal="right" wrapText="1" indent="1"/>
    </xf>
    <xf numFmtId="0" fontId="0" fillId="0" borderId="5" xfId="0" applyBorder="1"/>
    <xf numFmtId="0" fontId="3" fillId="2" borderId="7" xfId="0" applyFont="1" applyFill="1" applyBorder="1" applyAlignment="1">
      <alignment horizontal="left" wrapText="1" indent="1"/>
    </xf>
    <xf numFmtId="0" fontId="0" fillId="0" borderId="8" xfId="0" applyBorder="1"/>
    <xf numFmtId="0" fontId="4" fillId="2" borderId="9" xfId="0" applyFont="1" applyFill="1" applyBorder="1" applyAlignment="1">
      <alignment horizontal="left" wrapText="1" indent="1"/>
    </xf>
    <xf numFmtId="0" fontId="10" fillId="0" borderId="0" xfId="0" applyFont="1"/>
    <xf numFmtId="0" fontId="13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2" fontId="6" fillId="0" borderId="5" xfId="0" applyNumberFormat="1" applyFont="1" applyBorder="1"/>
    <xf numFmtId="0" fontId="0" fillId="0" borderId="5" xfId="0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right" vertical="center"/>
    </xf>
    <xf numFmtId="0" fontId="15" fillId="0" borderId="0" xfId="0" applyFont="1"/>
    <xf numFmtId="0" fontId="12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" fontId="17" fillId="0" borderId="5" xfId="0" applyNumberFormat="1" applyFont="1" applyBorder="1" applyAlignment="1">
      <alignment horizontal="right"/>
    </xf>
    <xf numFmtId="0" fontId="16" fillId="6" borderId="3" xfId="0" quotePrefix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horizontal="right"/>
    </xf>
    <xf numFmtId="0" fontId="18" fillId="0" borderId="0" xfId="0" applyFont="1"/>
    <xf numFmtId="0" fontId="17" fillId="6" borderId="3" xfId="0" applyFont="1" applyFill="1" applyBorder="1" applyAlignment="1">
      <alignment vertical="center" wrapText="1"/>
    </xf>
    <xf numFmtId="4" fontId="17" fillId="6" borderId="3" xfId="0" quotePrefix="1" applyNumberFormat="1" applyFont="1" applyFill="1" applyBorder="1" applyAlignment="1">
      <alignment horizontal="right"/>
    </xf>
    <xf numFmtId="4" fontId="20" fillId="0" borderId="5" xfId="0" applyNumberFormat="1" applyFont="1" applyBorder="1"/>
    <xf numFmtId="0" fontId="2" fillId="0" borderId="12" xfId="0" applyFont="1" applyBorder="1" applyAlignment="1">
      <alignment horizontal="center" vertical="center" wrapText="1" indent="1"/>
    </xf>
    <xf numFmtId="0" fontId="2" fillId="0" borderId="13" xfId="0" applyFont="1" applyBorder="1" applyAlignment="1">
      <alignment horizontal="center" vertical="center" wrapText="1" indent="1"/>
    </xf>
    <xf numFmtId="0" fontId="2" fillId="0" borderId="14" xfId="0" applyFont="1" applyBorder="1" applyAlignment="1">
      <alignment horizontal="center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0" fontId="3" fillId="2" borderId="9" xfId="0" applyFont="1" applyFill="1" applyBorder="1" applyAlignment="1">
      <alignment horizontal="left" wrapText="1" indent="1"/>
    </xf>
    <xf numFmtId="0" fontId="2" fillId="0" borderId="5" xfId="0" applyFont="1" applyBorder="1" applyAlignment="1">
      <alignment horizontal="center" vertical="center" wrapText="1" indent="1"/>
    </xf>
    <xf numFmtId="0" fontId="12" fillId="0" borderId="5" xfId="0" applyFont="1" applyBorder="1" applyAlignment="1">
      <alignment horizontal="center" vertical="center" wrapText="1"/>
    </xf>
    <xf numFmtId="2" fontId="0" fillId="0" borderId="5" xfId="0" applyNumberFormat="1" applyBorder="1"/>
    <xf numFmtId="2" fontId="4" fillId="2" borderId="2" xfId="0" applyNumberFormat="1" applyFont="1" applyFill="1" applyBorder="1" applyAlignment="1">
      <alignment horizontal="right" wrapText="1" indent="1"/>
    </xf>
    <xf numFmtId="2" fontId="4" fillId="2" borderId="2" xfId="0" applyNumberFormat="1" applyFont="1" applyFill="1" applyBorder="1" applyAlignment="1">
      <alignment horizontal="left" wrapText="1" indent="1"/>
    </xf>
    <xf numFmtId="0" fontId="12" fillId="0" borderId="17" xfId="0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right" wrapText="1"/>
    </xf>
    <xf numFmtId="2" fontId="0" fillId="0" borderId="8" xfId="0" applyNumberFormat="1" applyBorder="1" applyAlignment="1">
      <alignment horizontal="right"/>
    </xf>
    <xf numFmtId="2" fontId="4" fillId="2" borderId="6" xfId="0" applyNumberFormat="1" applyFont="1" applyFill="1" applyBorder="1" applyAlignment="1">
      <alignment horizontal="right" wrapText="1"/>
    </xf>
    <xf numFmtId="2" fontId="0" fillId="0" borderId="5" xfId="0" applyNumberFormat="1" applyBorder="1" applyAlignment="1">
      <alignment horizontal="right"/>
    </xf>
    <xf numFmtId="2" fontId="3" fillId="2" borderId="2" xfId="0" applyNumberFormat="1" applyFont="1" applyFill="1" applyBorder="1" applyAlignment="1">
      <alignment horizontal="right" wrapText="1" indent="1"/>
    </xf>
    <xf numFmtId="2" fontId="3" fillId="2" borderId="2" xfId="0" applyNumberFormat="1" applyFont="1" applyFill="1" applyBorder="1" applyAlignment="1">
      <alignment horizontal="left" wrapText="1" indent="1"/>
    </xf>
    <xf numFmtId="4" fontId="3" fillId="2" borderId="9" xfId="0" applyNumberFormat="1" applyFont="1" applyFill="1" applyBorder="1" applyAlignment="1">
      <alignment horizontal="right" wrapText="1" indent="1"/>
    </xf>
    <xf numFmtId="2" fontId="3" fillId="2" borderId="9" xfId="0" applyNumberFormat="1" applyFont="1" applyFill="1" applyBorder="1" applyAlignment="1">
      <alignment horizontal="right" wrapText="1" indent="1"/>
    </xf>
    <xf numFmtId="2" fontId="4" fillId="2" borderId="9" xfId="0" applyNumberFormat="1" applyFont="1" applyFill="1" applyBorder="1" applyAlignment="1">
      <alignment horizontal="right" wrapText="1" indent="1"/>
    </xf>
    <xf numFmtId="2" fontId="5" fillId="3" borderId="2" xfId="0" applyNumberFormat="1" applyFont="1" applyFill="1" applyBorder="1" applyAlignment="1">
      <alignment horizontal="right" wrapText="1" indent="1"/>
    </xf>
    <xf numFmtId="2" fontId="4" fillId="3" borderId="2" xfId="0" applyNumberFormat="1" applyFont="1" applyFill="1" applyBorder="1" applyAlignment="1">
      <alignment horizontal="right" wrapText="1" indent="1"/>
    </xf>
    <xf numFmtId="2" fontId="5" fillId="4" borderId="2" xfId="0" applyNumberFormat="1" applyFont="1" applyFill="1" applyBorder="1" applyAlignment="1">
      <alignment horizontal="right" wrapText="1" indent="1"/>
    </xf>
    <xf numFmtId="2" fontId="4" fillId="4" borderId="2" xfId="0" applyNumberFormat="1" applyFont="1" applyFill="1" applyBorder="1" applyAlignment="1">
      <alignment horizontal="right" wrapText="1" indent="1"/>
    </xf>
    <xf numFmtId="2" fontId="5" fillId="2" borderId="2" xfId="0" applyNumberFormat="1" applyFont="1" applyFill="1" applyBorder="1" applyAlignment="1">
      <alignment horizontal="right" wrapText="1" indent="1"/>
    </xf>
    <xf numFmtId="2" fontId="5" fillId="2" borderId="2" xfId="0" applyNumberFormat="1" applyFont="1" applyFill="1" applyBorder="1" applyAlignment="1">
      <alignment horizontal="left" wrapText="1" indent="1"/>
    </xf>
    <xf numFmtId="2" fontId="5" fillId="4" borderId="2" xfId="0" applyNumberFormat="1" applyFont="1" applyFill="1" applyBorder="1" applyAlignment="1">
      <alignment horizontal="left" wrapText="1" indent="1"/>
    </xf>
    <xf numFmtId="2" fontId="4" fillId="4" borderId="2" xfId="0" applyNumberFormat="1" applyFont="1" applyFill="1" applyBorder="1" applyAlignment="1">
      <alignment horizontal="left" wrapText="1" inden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4AE3-C496-49AF-BB97-52B3C1DFD1FA}">
  <dimension ref="A1:G50"/>
  <sheetViews>
    <sheetView workbookViewId="0">
      <selection activeCell="A12" sqref="A12:G12"/>
    </sheetView>
  </sheetViews>
  <sheetFormatPr defaultRowHeight="15" x14ac:dyDescent="0.25"/>
  <cols>
    <col min="1" max="1" width="34.28515625" bestFit="1" customWidth="1"/>
    <col min="2" max="2" width="22.7109375" customWidth="1"/>
    <col min="3" max="3" width="15.140625" customWidth="1"/>
    <col min="4" max="4" width="15.28515625" customWidth="1"/>
    <col min="5" max="5" width="18.7109375" customWidth="1"/>
    <col min="6" max="6" width="14" customWidth="1"/>
    <col min="7" max="7" width="14.42578125" bestFit="1" customWidth="1"/>
  </cols>
  <sheetData>
    <row r="1" spans="1:7" ht="15.75" x14ac:dyDescent="0.25">
      <c r="A1" s="27" t="s">
        <v>124</v>
      </c>
    </row>
    <row r="2" spans="1:7" ht="15.75" x14ac:dyDescent="0.25">
      <c r="A2" s="27" t="s">
        <v>125</v>
      </c>
    </row>
    <row r="3" spans="1:7" ht="15.75" x14ac:dyDescent="0.25">
      <c r="A3" s="27" t="s">
        <v>126</v>
      </c>
    </row>
    <row r="4" spans="1:7" ht="15.75" x14ac:dyDescent="0.25">
      <c r="A4" s="27"/>
    </row>
    <row r="5" spans="1:7" ht="15.75" x14ac:dyDescent="0.25">
      <c r="A5" s="27" t="s">
        <v>175</v>
      </c>
    </row>
    <row r="6" spans="1:7" ht="15.75" x14ac:dyDescent="0.25">
      <c r="A6" s="27" t="s">
        <v>176</v>
      </c>
    </row>
    <row r="7" spans="1:7" ht="15.75" x14ac:dyDescent="0.25">
      <c r="A7" s="27" t="s">
        <v>177</v>
      </c>
    </row>
    <row r="9" spans="1:7" x14ac:dyDescent="0.25">
      <c r="A9" s="84" t="s">
        <v>173</v>
      </c>
      <c r="B9" s="84"/>
      <c r="C9" s="84"/>
      <c r="D9" s="84"/>
      <c r="E9" s="84"/>
      <c r="F9" s="84"/>
      <c r="G9" s="84"/>
    </row>
    <row r="10" spans="1:7" x14ac:dyDescent="0.25">
      <c r="A10" s="84"/>
      <c r="B10" s="84"/>
      <c r="C10" s="84"/>
      <c r="D10" s="84"/>
      <c r="E10" s="84"/>
      <c r="F10" s="84"/>
      <c r="G10" s="84"/>
    </row>
    <row r="11" spans="1:7" ht="15.75" x14ac:dyDescent="0.25">
      <c r="A11" s="27"/>
      <c r="B11" s="27"/>
      <c r="C11" s="27"/>
      <c r="D11" s="27"/>
      <c r="E11" s="27"/>
      <c r="F11" s="27"/>
      <c r="G11" s="27"/>
    </row>
    <row r="12" spans="1:7" ht="15.75" x14ac:dyDescent="0.25">
      <c r="A12" s="85" t="s">
        <v>127</v>
      </c>
      <c r="B12" s="85"/>
      <c r="C12" s="85"/>
      <c r="D12" s="85"/>
      <c r="E12" s="85"/>
      <c r="F12" s="85"/>
      <c r="G12" s="85"/>
    </row>
    <row r="13" spans="1:7" ht="15.75" x14ac:dyDescent="0.25">
      <c r="A13" s="27"/>
      <c r="B13" s="27"/>
      <c r="C13" s="27"/>
      <c r="D13" s="27"/>
      <c r="E13" s="27"/>
      <c r="F13" s="27"/>
      <c r="G13" s="27"/>
    </row>
    <row r="14" spans="1:7" ht="15.75" x14ac:dyDescent="0.25">
      <c r="A14" s="85" t="s">
        <v>128</v>
      </c>
      <c r="B14" s="85"/>
      <c r="C14" s="85"/>
      <c r="D14" s="85"/>
      <c r="E14" s="85"/>
      <c r="F14" s="85"/>
      <c r="G14" s="85"/>
    </row>
    <row r="15" spans="1:7" ht="15.75" x14ac:dyDescent="0.25">
      <c r="A15" s="27"/>
      <c r="B15" s="27"/>
      <c r="C15" s="27"/>
      <c r="D15" s="27"/>
      <c r="E15" s="27"/>
      <c r="F15" s="27"/>
      <c r="G15" s="27"/>
    </row>
    <row r="16" spans="1:7" ht="15.75" x14ac:dyDescent="0.25">
      <c r="A16" s="85" t="s">
        <v>129</v>
      </c>
      <c r="B16" s="85"/>
      <c r="C16" s="85"/>
      <c r="D16" s="85"/>
      <c r="E16" s="85"/>
      <c r="F16" s="85"/>
      <c r="G16" s="85"/>
    </row>
    <row r="17" spans="1:7" ht="15.75" thickBot="1" x14ac:dyDescent="0.3"/>
    <row r="18" spans="1:7" ht="38.25" x14ac:dyDescent="0.25">
      <c r="A18" s="51" t="s">
        <v>131</v>
      </c>
      <c r="B18" s="51" t="s">
        <v>151</v>
      </c>
      <c r="C18" s="51" t="s">
        <v>133</v>
      </c>
      <c r="D18" s="52" t="s">
        <v>134</v>
      </c>
      <c r="E18" s="53" t="s">
        <v>150</v>
      </c>
      <c r="F18" s="54" t="s">
        <v>136</v>
      </c>
      <c r="G18" s="55" t="s">
        <v>137</v>
      </c>
    </row>
    <row r="19" spans="1:7" x14ac:dyDescent="0.25">
      <c r="A19" s="57" t="s">
        <v>138</v>
      </c>
      <c r="B19" s="57" t="s">
        <v>139</v>
      </c>
      <c r="C19" s="57" t="s">
        <v>140</v>
      </c>
      <c r="D19" s="57" t="s">
        <v>141</v>
      </c>
      <c r="E19" s="57" t="s">
        <v>142</v>
      </c>
      <c r="F19" s="58" t="s">
        <v>143</v>
      </c>
      <c r="G19" s="57" t="s">
        <v>144</v>
      </c>
    </row>
    <row r="20" spans="1:7" x14ac:dyDescent="0.25">
      <c r="A20" s="56" t="s">
        <v>0</v>
      </c>
      <c r="B20" s="56"/>
      <c r="C20" s="56"/>
      <c r="D20" s="56"/>
      <c r="E20" s="24"/>
      <c r="F20" s="25"/>
      <c r="G20" s="26"/>
    </row>
    <row r="21" spans="1:7" x14ac:dyDescent="0.25">
      <c r="A21" s="2" t="s">
        <v>1</v>
      </c>
      <c r="B21" s="4">
        <v>1012214.66</v>
      </c>
      <c r="C21" s="4">
        <v>1313686</v>
      </c>
      <c r="D21" s="4">
        <v>1240782.72</v>
      </c>
      <c r="E21" s="22">
        <v>1072139.97</v>
      </c>
      <c r="F21" s="59">
        <f>E21/B21*100</f>
        <v>105.92021755543432</v>
      </c>
      <c r="G21" s="60">
        <f>E21/D21*100</f>
        <v>86.408357621227992</v>
      </c>
    </row>
    <row r="22" spans="1:7" ht="26.25" x14ac:dyDescent="0.25">
      <c r="A22" s="2" t="s">
        <v>9</v>
      </c>
      <c r="B22" s="6">
        <v>355.08</v>
      </c>
      <c r="C22" s="4">
        <v>15600</v>
      </c>
      <c r="D22" s="6">
        <v>66.989999999999995</v>
      </c>
      <c r="E22" s="21"/>
      <c r="F22" s="59">
        <f>E22/B22*100</f>
        <v>0</v>
      </c>
      <c r="G22" s="60">
        <v>0</v>
      </c>
    </row>
    <row r="23" spans="1:7" x14ac:dyDescent="0.25">
      <c r="A23" s="2" t="s">
        <v>2</v>
      </c>
      <c r="B23" s="4">
        <v>1000741.23</v>
      </c>
      <c r="C23" s="4">
        <v>1276798</v>
      </c>
      <c r="D23" s="4">
        <v>1252707</v>
      </c>
      <c r="E23" s="22">
        <v>1136352.1000000001</v>
      </c>
      <c r="F23" s="59">
        <f>E23/B23*100</f>
        <v>113.55104256072272</v>
      </c>
      <c r="G23" s="60">
        <f>E23/D23*100</f>
        <v>90.711722693335318</v>
      </c>
    </row>
    <row r="24" spans="1:7" ht="26.25" x14ac:dyDescent="0.25">
      <c r="A24" s="2" t="s">
        <v>3</v>
      </c>
      <c r="B24" s="4">
        <v>11018.51</v>
      </c>
      <c r="C24" s="4">
        <v>52488</v>
      </c>
      <c r="D24" s="4">
        <v>37976</v>
      </c>
      <c r="E24" s="22">
        <v>13020.37</v>
      </c>
      <c r="F24" s="59">
        <f>E24/B24*100</f>
        <v>118.16815522243932</v>
      </c>
      <c r="G24" s="60">
        <f>E24/D24*100</f>
        <v>34.285785759427007</v>
      </c>
    </row>
    <row r="25" spans="1:7" x14ac:dyDescent="0.25">
      <c r="A25" s="2" t="s">
        <v>4</v>
      </c>
      <c r="B25" s="6">
        <v>810</v>
      </c>
      <c r="C25" s="2"/>
      <c r="D25" s="4">
        <v>-49833.29</v>
      </c>
      <c r="E25" s="22">
        <v>-77232.5</v>
      </c>
      <c r="F25" s="59"/>
      <c r="G25" s="60">
        <v>154.97999999999999</v>
      </c>
    </row>
    <row r="26" spans="1:7" x14ac:dyDescent="0.25">
      <c r="A26" s="2" t="s">
        <v>5</v>
      </c>
      <c r="B26" s="2"/>
      <c r="C26" s="2"/>
      <c r="D26" s="2"/>
      <c r="E26" s="21"/>
      <c r="F26" s="59"/>
      <c r="G26" s="61"/>
    </row>
    <row r="27" spans="1:7" x14ac:dyDescent="0.25">
      <c r="A27" s="2" t="s">
        <v>6</v>
      </c>
      <c r="B27" s="4">
        <v>1012569.74</v>
      </c>
      <c r="C27" s="4">
        <v>1329286</v>
      </c>
      <c r="D27" s="4">
        <v>1240849.71</v>
      </c>
      <c r="E27" s="22">
        <v>1072139.97</v>
      </c>
      <c r="F27" s="59">
        <f>E27/B27*100</f>
        <v>105.88307428582648</v>
      </c>
      <c r="G27" s="60">
        <f>E27/D27*100</f>
        <v>86.403692676045353</v>
      </c>
    </row>
    <row r="28" spans="1:7" x14ac:dyDescent="0.25">
      <c r="A28" s="2" t="s">
        <v>7</v>
      </c>
      <c r="B28" s="4">
        <v>1011759.74</v>
      </c>
      <c r="C28" s="4">
        <v>1329286</v>
      </c>
      <c r="D28" s="4">
        <v>1290683</v>
      </c>
      <c r="E28" s="22">
        <v>1149372.47</v>
      </c>
      <c r="F28" s="59">
        <f>E28/B28*100</f>
        <v>113.60132495487517</v>
      </c>
      <c r="G28" s="60">
        <f>E28/D28*100</f>
        <v>89.051492116964425</v>
      </c>
    </row>
    <row r="29" spans="1:7" x14ac:dyDescent="0.25">
      <c r="A29" s="2" t="s">
        <v>8</v>
      </c>
      <c r="B29" s="6">
        <v>810</v>
      </c>
      <c r="C29" s="2"/>
      <c r="D29" s="4">
        <v>-49833.29</v>
      </c>
      <c r="E29" s="22">
        <v>-77232.5</v>
      </c>
      <c r="F29" s="23"/>
      <c r="G29" s="5">
        <v>154.97999999999999</v>
      </c>
    </row>
    <row r="31" spans="1:7" ht="26.25" customHeight="1" x14ac:dyDescent="0.25">
      <c r="A31" s="86" t="s">
        <v>130</v>
      </c>
      <c r="B31" s="86"/>
      <c r="C31" s="86"/>
      <c r="D31" s="86"/>
      <c r="E31" s="86"/>
      <c r="F31" s="86"/>
      <c r="G31" s="86"/>
    </row>
    <row r="33" spans="1:7" ht="38.25" x14ac:dyDescent="0.25">
      <c r="A33" s="40" t="s">
        <v>131</v>
      </c>
      <c r="B33" s="41" t="s">
        <v>132</v>
      </c>
      <c r="C33" s="41" t="s">
        <v>133</v>
      </c>
      <c r="D33" s="41" t="s">
        <v>134</v>
      </c>
      <c r="E33" s="39" t="s">
        <v>135</v>
      </c>
      <c r="F33" s="39" t="s">
        <v>136</v>
      </c>
      <c r="G33" s="39" t="s">
        <v>137</v>
      </c>
    </row>
    <row r="34" spans="1:7" x14ac:dyDescent="0.25">
      <c r="A34" s="40" t="s">
        <v>138</v>
      </c>
      <c r="B34" s="41" t="s">
        <v>139</v>
      </c>
      <c r="C34" s="41" t="s">
        <v>140</v>
      </c>
      <c r="D34" s="41" t="s">
        <v>141</v>
      </c>
      <c r="E34" s="39" t="s">
        <v>142</v>
      </c>
      <c r="F34" s="42" t="s">
        <v>143</v>
      </c>
      <c r="G34" s="42" t="s">
        <v>144</v>
      </c>
    </row>
    <row r="35" spans="1:7" ht="39" customHeight="1" x14ac:dyDescent="0.25">
      <c r="A35" s="43" t="s">
        <v>145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 ht="39" customHeight="1" x14ac:dyDescent="0.25">
      <c r="A36" s="43" t="s">
        <v>146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ht="21.75" customHeight="1" x14ac:dyDescent="0.25">
      <c r="A37" s="45" t="s">
        <v>147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5">
      <c r="A38" s="47"/>
      <c r="B38" s="47"/>
      <c r="C38" s="47"/>
      <c r="D38" s="47"/>
      <c r="E38" s="47"/>
      <c r="F38" s="47"/>
      <c r="G38" s="47"/>
    </row>
    <row r="39" spans="1:7" x14ac:dyDescent="0.25">
      <c r="A39" s="80" t="s">
        <v>148</v>
      </c>
      <c r="B39" s="80"/>
      <c r="C39" s="80"/>
      <c r="D39" s="80"/>
      <c r="E39" s="80"/>
      <c r="F39" s="80"/>
      <c r="G39" s="80"/>
    </row>
    <row r="40" spans="1:7" x14ac:dyDescent="0.25">
      <c r="A40" s="47"/>
      <c r="B40" s="47"/>
      <c r="C40" s="47"/>
      <c r="D40" s="47"/>
      <c r="E40" s="47"/>
      <c r="F40" s="47"/>
      <c r="G40" s="47"/>
    </row>
    <row r="41" spans="1:7" ht="38.25" x14ac:dyDescent="0.25">
      <c r="A41" s="40" t="s">
        <v>131</v>
      </c>
      <c r="B41" s="41" t="s">
        <v>132</v>
      </c>
      <c r="C41" s="41" t="s">
        <v>133</v>
      </c>
      <c r="D41" s="41" t="s">
        <v>134</v>
      </c>
      <c r="E41" s="39" t="s">
        <v>135</v>
      </c>
      <c r="F41" s="39" t="s">
        <v>136</v>
      </c>
      <c r="G41" s="39" t="s">
        <v>137</v>
      </c>
    </row>
    <row r="42" spans="1:7" ht="18.75" customHeight="1" x14ac:dyDescent="0.25">
      <c r="A42" s="40" t="s">
        <v>138</v>
      </c>
      <c r="B42" s="41" t="s">
        <v>139</v>
      </c>
      <c r="C42" s="41" t="s">
        <v>140</v>
      </c>
      <c r="D42" s="41" t="s">
        <v>141</v>
      </c>
      <c r="E42" s="39" t="s">
        <v>142</v>
      </c>
      <c r="F42" s="42" t="s">
        <v>143</v>
      </c>
      <c r="G42" s="42" t="s">
        <v>144</v>
      </c>
    </row>
    <row r="43" spans="1:7" ht="37.5" customHeight="1" x14ac:dyDescent="0.25">
      <c r="A43" s="48" t="s">
        <v>149</v>
      </c>
      <c r="B43" s="49">
        <v>810</v>
      </c>
      <c r="C43" s="49"/>
      <c r="D43" s="50">
        <v>-49833.29</v>
      </c>
      <c r="E43" s="50">
        <v>-77232.5</v>
      </c>
      <c r="F43" s="46"/>
      <c r="G43" s="46">
        <v>154.97999999999999</v>
      </c>
    </row>
    <row r="46" spans="1:7" x14ac:dyDescent="0.25">
      <c r="E46" s="81" t="s">
        <v>152</v>
      </c>
      <c r="F46" s="81"/>
      <c r="G46" s="81"/>
    </row>
    <row r="47" spans="1:7" x14ac:dyDescent="0.25">
      <c r="E47" s="81"/>
      <c r="F47" s="81"/>
      <c r="G47" s="81"/>
    </row>
    <row r="48" spans="1:7" x14ac:dyDescent="0.25">
      <c r="E48" s="82"/>
      <c r="F48" s="82"/>
      <c r="G48" s="82"/>
    </row>
    <row r="49" spans="5:7" x14ac:dyDescent="0.25">
      <c r="E49" s="83" t="s">
        <v>174</v>
      </c>
      <c r="F49" s="83"/>
      <c r="G49" s="83"/>
    </row>
    <row r="50" spans="5:7" x14ac:dyDescent="0.25">
      <c r="E50" s="81"/>
      <c r="F50" s="81"/>
      <c r="G50" s="81"/>
    </row>
  </sheetData>
  <mergeCells count="9">
    <mergeCell ref="A39:G39"/>
    <mergeCell ref="E46:G46"/>
    <mergeCell ref="E47:G48"/>
    <mergeCell ref="E49:G50"/>
    <mergeCell ref="A9:G10"/>
    <mergeCell ref="A12:G12"/>
    <mergeCell ref="A14:G14"/>
    <mergeCell ref="A16:G16"/>
    <mergeCell ref="A31:G3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0DCB0-DEA5-4EC4-B09A-06D9A06D3758}">
  <dimension ref="A1:G94"/>
  <sheetViews>
    <sheetView topLeftCell="A92" workbookViewId="0">
      <selection sqref="A1:G94"/>
    </sheetView>
  </sheetViews>
  <sheetFormatPr defaultRowHeight="15" x14ac:dyDescent="0.25"/>
  <cols>
    <col min="1" max="1" width="31.28515625" customWidth="1"/>
    <col min="2" max="2" width="20.140625" customWidth="1"/>
    <col min="3" max="3" width="20.42578125" customWidth="1"/>
    <col min="4" max="4" width="15.42578125" customWidth="1"/>
    <col min="5" max="5" width="17.85546875" customWidth="1"/>
    <col min="6" max="6" width="17" customWidth="1"/>
    <col min="7" max="7" width="12.5703125" customWidth="1"/>
  </cols>
  <sheetData>
    <row r="1" spans="1:7" ht="15.75" x14ac:dyDescent="0.25">
      <c r="A1" s="85" t="s">
        <v>158</v>
      </c>
      <c r="B1" s="85"/>
      <c r="C1" s="85"/>
      <c r="D1" s="85"/>
      <c r="E1" s="85"/>
      <c r="F1" s="85"/>
      <c r="G1" s="85"/>
    </row>
    <row r="2" spans="1:7" ht="15.75" x14ac:dyDescent="0.25">
      <c r="A2" s="27"/>
      <c r="B2" s="27"/>
      <c r="C2" s="27"/>
      <c r="D2" s="27"/>
      <c r="E2" s="27"/>
      <c r="F2" s="27"/>
      <c r="G2" s="27"/>
    </row>
    <row r="3" spans="1:7" ht="15.75" x14ac:dyDescent="0.25">
      <c r="A3" s="85" t="s">
        <v>128</v>
      </c>
      <c r="B3" s="85"/>
      <c r="C3" s="85"/>
      <c r="D3" s="85"/>
      <c r="E3" s="85"/>
      <c r="F3" s="85"/>
      <c r="G3" s="85"/>
    </row>
    <row r="4" spans="1:7" ht="15.75" x14ac:dyDescent="0.25">
      <c r="A4" s="27"/>
      <c r="B4" s="27"/>
      <c r="C4" s="27"/>
      <c r="D4" s="27"/>
      <c r="E4" s="27"/>
      <c r="F4" s="27"/>
      <c r="G4" s="27"/>
    </row>
    <row r="5" spans="1:7" ht="15.75" x14ac:dyDescent="0.25">
      <c r="A5" s="85" t="s">
        <v>156</v>
      </c>
      <c r="B5" s="85"/>
      <c r="C5" s="85"/>
      <c r="D5" s="85"/>
      <c r="E5" s="85"/>
      <c r="F5" s="85"/>
      <c r="G5" s="85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5.75" x14ac:dyDescent="0.25">
      <c r="A7" s="85" t="s">
        <v>157</v>
      </c>
      <c r="B7" s="85"/>
      <c r="C7" s="85"/>
      <c r="D7" s="85"/>
      <c r="E7" s="85"/>
      <c r="F7" s="85"/>
      <c r="G7" s="85"/>
    </row>
    <row r="9" spans="1:7" ht="15.75" thickBot="1" x14ac:dyDescent="0.3"/>
    <row r="10" spans="1:7" ht="38.25" x14ac:dyDescent="0.25">
      <c r="A10" s="51" t="s">
        <v>131</v>
      </c>
      <c r="B10" s="51" t="s">
        <v>153</v>
      </c>
      <c r="C10" s="51" t="s">
        <v>154</v>
      </c>
      <c r="D10" s="51" t="s">
        <v>134</v>
      </c>
      <c r="E10" s="51" t="s">
        <v>155</v>
      </c>
      <c r="F10" s="52" t="s">
        <v>136</v>
      </c>
      <c r="G10" s="62" t="s">
        <v>137</v>
      </c>
    </row>
    <row r="11" spans="1:7" x14ac:dyDescent="0.25">
      <c r="A11" s="57" t="s">
        <v>138</v>
      </c>
      <c r="B11" s="57" t="s">
        <v>139</v>
      </c>
      <c r="C11" s="57" t="s">
        <v>140</v>
      </c>
      <c r="D11" s="57" t="s">
        <v>141</v>
      </c>
      <c r="E11" s="57" t="s">
        <v>142</v>
      </c>
      <c r="F11" s="57" t="s">
        <v>143</v>
      </c>
      <c r="G11" s="58" t="s">
        <v>144</v>
      </c>
    </row>
    <row r="12" spans="1:7" ht="26.25" x14ac:dyDescent="0.25">
      <c r="A12" s="56" t="s">
        <v>0</v>
      </c>
      <c r="B12" s="56"/>
      <c r="C12" s="56"/>
      <c r="D12" s="56"/>
      <c r="E12" s="56"/>
      <c r="F12" s="63"/>
      <c r="G12" s="64"/>
    </row>
    <row r="13" spans="1:7" x14ac:dyDescent="0.25">
      <c r="A13" s="12" t="s">
        <v>1</v>
      </c>
      <c r="B13" s="13">
        <v>1012214.66</v>
      </c>
      <c r="C13" s="13">
        <v>1313686</v>
      </c>
      <c r="D13" s="13">
        <v>1240782.72</v>
      </c>
      <c r="E13" s="13">
        <v>1072139.97</v>
      </c>
      <c r="F13" s="65">
        <f>E13/B13*100</f>
        <v>105.92021755543432</v>
      </c>
      <c r="G13" s="66">
        <f>E13/D13*100</f>
        <v>86.408357621227992</v>
      </c>
    </row>
    <row r="14" spans="1:7" ht="39" x14ac:dyDescent="0.25">
      <c r="A14" s="12" t="s">
        <v>10</v>
      </c>
      <c r="B14" s="13">
        <v>855056.4</v>
      </c>
      <c r="C14" s="13">
        <v>1054530</v>
      </c>
      <c r="D14" s="13">
        <v>1010185.93</v>
      </c>
      <c r="E14" s="13">
        <v>877354.23</v>
      </c>
      <c r="F14" s="65">
        <f>E14/B14*100</f>
        <v>102.60776131258709</v>
      </c>
      <c r="G14" s="66">
        <f>E14/D14*100</f>
        <v>86.850767165208879</v>
      </c>
    </row>
    <row r="15" spans="1:7" ht="39" x14ac:dyDescent="0.25">
      <c r="A15" s="14" t="s">
        <v>11</v>
      </c>
      <c r="B15" s="13">
        <v>851825.22</v>
      </c>
      <c r="C15" s="12"/>
      <c r="D15" s="12"/>
      <c r="E15" s="13">
        <v>877354.23</v>
      </c>
      <c r="F15" s="65">
        <f>E15/B15*100</f>
        <v>102.99697747854894</v>
      </c>
      <c r="G15" s="66"/>
    </row>
    <row r="16" spans="1:7" ht="51.75" x14ac:dyDescent="0.25">
      <c r="A16" s="15" t="s">
        <v>12</v>
      </c>
      <c r="B16" s="4">
        <v>851179.6</v>
      </c>
      <c r="C16" s="2"/>
      <c r="D16" s="2"/>
      <c r="E16" s="4">
        <v>875010.97</v>
      </c>
      <c r="F16" s="65">
        <f>E16/B16*100</f>
        <v>102.79980511750986</v>
      </c>
      <c r="G16" s="66"/>
    </row>
    <row r="17" spans="1:7" ht="51.75" x14ac:dyDescent="0.25">
      <c r="A17" s="15" t="s">
        <v>13</v>
      </c>
      <c r="B17" s="6">
        <v>645.62</v>
      </c>
      <c r="C17" s="2"/>
      <c r="D17" s="2"/>
      <c r="E17" s="4">
        <v>2343.2600000000002</v>
      </c>
      <c r="F17" s="65">
        <f>E17/B17*100</f>
        <v>362.94724450915402</v>
      </c>
      <c r="G17" s="66"/>
    </row>
    <row r="18" spans="1:7" ht="39" x14ac:dyDescent="0.25">
      <c r="A18" s="14" t="s">
        <v>104</v>
      </c>
      <c r="B18" s="13">
        <v>3231.18</v>
      </c>
      <c r="C18" s="12"/>
      <c r="D18" s="12"/>
      <c r="E18" s="12"/>
      <c r="F18" s="65"/>
      <c r="G18" s="66"/>
    </row>
    <row r="19" spans="1:7" ht="64.5" x14ac:dyDescent="0.25">
      <c r="A19" s="15" t="s">
        <v>105</v>
      </c>
      <c r="B19" s="4">
        <v>3231.18</v>
      </c>
      <c r="C19" s="2"/>
      <c r="D19" s="2"/>
      <c r="E19" s="2"/>
      <c r="F19" s="65"/>
      <c r="G19" s="66"/>
    </row>
    <row r="20" spans="1:7" ht="51.75" x14ac:dyDescent="0.25">
      <c r="A20" s="12" t="s">
        <v>14</v>
      </c>
      <c r="B20" s="16">
        <v>70</v>
      </c>
      <c r="C20" s="13">
        <v>1200</v>
      </c>
      <c r="D20" s="13">
        <v>1200</v>
      </c>
      <c r="E20" s="12"/>
      <c r="F20" s="65"/>
      <c r="G20" s="66"/>
    </row>
    <row r="21" spans="1:7" ht="26.25" x14ac:dyDescent="0.25">
      <c r="A21" s="14" t="s">
        <v>106</v>
      </c>
      <c r="B21" s="16">
        <v>70</v>
      </c>
      <c r="C21" s="12"/>
      <c r="D21" s="12"/>
      <c r="E21" s="12"/>
      <c r="F21" s="65"/>
      <c r="G21" s="66"/>
    </row>
    <row r="22" spans="1:7" ht="26.25" x14ac:dyDescent="0.25">
      <c r="A22" s="15" t="s">
        <v>107</v>
      </c>
      <c r="B22" s="6">
        <v>70</v>
      </c>
      <c r="C22" s="2"/>
      <c r="D22" s="2"/>
      <c r="E22" s="2"/>
      <c r="F22" s="65"/>
      <c r="G22" s="66"/>
    </row>
    <row r="23" spans="1:7" ht="64.5" x14ac:dyDescent="0.25">
      <c r="A23" s="12" t="s">
        <v>15</v>
      </c>
      <c r="B23" s="13">
        <v>9559.4</v>
      </c>
      <c r="C23" s="13">
        <v>32527</v>
      </c>
      <c r="D23" s="13">
        <v>15769.79</v>
      </c>
      <c r="E23" s="13">
        <v>19461.2</v>
      </c>
      <c r="F23" s="65">
        <f t="shared" ref="F23:F31" si="0">E23/B23*100</f>
        <v>203.58181475824844</v>
      </c>
      <c r="G23" s="66">
        <f>E23/D23*100</f>
        <v>123.40811133185667</v>
      </c>
    </row>
    <row r="24" spans="1:7" ht="39" x14ac:dyDescent="0.25">
      <c r="A24" s="14" t="s">
        <v>16</v>
      </c>
      <c r="B24" s="13">
        <v>7642.2</v>
      </c>
      <c r="C24" s="12"/>
      <c r="D24" s="12"/>
      <c r="E24" s="13">
        <v>9191.2000000000007</v>
      </c>
      <c r="F24" s="65">
        <f t="shared" si="0"/>
        <v>120.26903247755882</v>
      </c>
      <c r="G24" s="66"/>
    </row>
    <row r="25" spans="1:7" ht="26.25" x14ac:dyDescent="0.25">
      <c r="A25" s="15" t="s">
        <v>17</v>
      </c>
      <c r="B25" s="4">
        <v>7642.2</v>
      </c>
      <c r="C25" s="2"/>
      <c r="D25" s="2"/>
      <c r="E25" s="4">
        <v>9191.2000000000007</v>
      </c>
      <c r="F25" s="65">
        <f t="shared" si="0"/>
        <v>120.26903247755882</v>
      </c>
      <c r="G25" s="66"/>
    </row>
    <row r="26" spans="1:7" ht="51.75" x14ac:dyDescent="0.25">
      <c r="A26" s="14" t="s">
        <v>18</v>
      </c>
      <c r="B26" s="13">
        <v>1917.2</v>
      </c>
      <c r="C26" s="12"/>
      <c r="D26" s="12"/>
      <c r="E26" s="13">
        <v>10270</v>
      </c>
      <c r="F26" s="65">
        <f t="shared" si="0"/>
        <v>535.67702900062591</v>
      </c>
      <c r="G26" s="66"/>
    </row>
    <row r="27" spans="1:7" x14ac:dyDescent="0.25">
      <c r="A27" s="15" t="s">
        <v>19</v>
      </c>
      <c r="B27" s="4">
        <v>1917.2</v>
      </c>
      <c r="C27" s="2"/>
      <c r="D27" s="2"/>
      <c r="E27" s="4">
        <v>10270</v>
      </c>
      <c r="F27" s="65">
        <f t="shared" si="0"/>
        <v>535.67702900062591</v>
      </c>
      <c r="G27" s="66"/>
    </row>
    <row r="28" spans="1:7" ht="39" x14ac:dyDescent="0.25">
      <c r="A28" s="12" t="s">
        <v>20</v>
      </c>
      <c r="B28" s="13">
        <v>147528.85999999999</v>
      </c>
      <c r="C28" s="13">
        <v>225429</v>
      </c>
      <c r="D28" s="13">
        <v>213627</v>
      </c>
      <c r="E28" s="13">
        <v>175324.54</v>
      </c>
      <c r="F28" s="65">
        <f t="shared" si="0"/>
        <v>118.84084239517611</v>
      </c>
      <c r="G28" s="66">
        <f>E28/D28*100</f>
        <v>82.070403085752275</v>
      </c>
    </row>
    <row r="29" spans="1:7" ht="51.75" x14ac:dyDescent="0.25">
      <c r="A29" s="14" t="s">
        <v>21</v>
      </c>
      <c r="B29" s="13">
        <v>147528.85999999999</v>
      </c>
      <c r="C29" s="12"/>
      <c r="D29" s="12"/>
      <c r="E29" s="13">
        <v>175324.54</v>
      </c>
      <c r="F29" s="65">
        <f t="shared" si="0"/>
        <v>118.84084239517611</v>
      </c>
      <c r="G29" s="66"/>
    </row>
    <row r="30" spans="1:7" ht="39" x14ac:dyDescent="0.25">
      <c r="A30" s="15" t="s">
        <v>22</v>
      </c>
      <c r="B30" s="4">
        <v>147090.85999999999</v>
      </c>
      <c r="C30" s="2"/>
      <c r="D30" s="2"/>
      <c r="E30" s="4">
        <v>174358.34</v>
      </c>
      <c r="F30" s="65">
        <f t="shared" si="0"/>
        <v>118.53784796689612</v>
      </c>
      <c r="G30" s="66"/>
    </row>
    <row r="31" spans="1:7" ht="51.75" x14ac:dyDescent="0.25">
      <c r="A31" s="15" t="s">
        <v>23</v>
      </c>
      <c r="B31" s="6">
        <v>438</v>
      </c>
      <c r="C31" s="2"/>
      <c r="D31" s="2"/>
      <c r="E31" s="6">
        <v>966.2</v>
      </c>
      <c r="F31" s="65">
        <f t="shared" si="0"/>
        <v>220.59360730593608</v>
      </c>
      <c r="G31" s="66"/>
    </row>
    <row r="32" spans="1:7" ht="26.25" x14ac:dyDescent="0.25">
      <c r="A32" s="12" t="s">
        <v>9</v>
      </c>
      <c r="B32" s="16">
        <v>355.08</v>
      </c>
      <c r="C32" s="13">
        <v>15600</v>
      </c>
      <c r="D32" s="16">
        <v>66.989999999999995</v>
      </c>
      <c r="E32" s="12"/>
      <c r="F32" s="65"/>
      <c r="G32" s="66"/>
    </row>
    <row r="33" spans="1:7" ht="39" x14ac:dyDescent="0.25">
      <c r="A33" s="12" t="s">
        <v>24</v>
      </c>
      <c r="B33" s="16">
        <v>355.08</v>
      </c>
      <c r="C33" s="13">
        <v>15600</v>
      </c>
      <c r="D33" s="16">
        <v>66.989999999999995</v>
      </c>
      <c r="E33" s="12"/>
      <c r="F33" s="65"/>
      <c r="G33" s="66"/>
    </row>
    <row r="34" spans="1:7" ht="26.25" x14ac:dyDescent="0.25">
      <c r="A34" s="14" t="s">
        <v>108</v>
      </c>
      <c r="B34" s="16">
        <v>355.08</v>
      </c>
      <c r="C34" s="12"/>
      <c r="D34" s="12"/>
      <c r="E34" s="12"/>
      <c r="F34" s="65"/>
      <c r="G34" s="66"/>
    </row>
    <row r="35" spans="1:7" x14ac:dyDescent="0.25">
      <c r="A35" s="15" t="s">
        <v>109</v>
      </c>
      <c r="B35" s="6">
        <v>355.08</v>
      </c>
      <c r="C35" s="2"/>
      <c r="D35" s="2"/>
      <c r="E35" s="2"/>
      <c r="F35" s="65"/>
      <c r="G35" s="66"/>
    </row>
    <row r="36" spans="1:7" x14ac:dyDescent="0.25">
      <c r="A36" s="2" t="s">
        <v>25</v>
      </c>
      <c r="B36" s="4">
        <v>1012569.74</v>
      </c>
      <c r="C36" s="4">
        <v>1329286</v>
      </c>
      <c r="D36" s="4">
        <v>1240849.71</v>
      </c>
      <c r="E36" s="4">
        <v>1072139.97</v>
      </c>
      <c r="F36" s="65">
        <f t="shared" ref="F36:F48" si="1">E36/B36*100</f>
        <v>105.88307428582648</v>
      </c>
      <c r="G36" s="66">
        <f>E36/D36*100</f>
        <v>86.403692676045353</v>
      </c>
    </row>
    <row r="37" spans="1:7" x14ac:dyDescent="0.25">
      <c r="A37" s="12" t="s">
        <v>2</v>
      </c>
      <c r="B37" s="13">
        <v>1000741.23</v>
      </c>
      <c r="C37" s="13">
        <v>1276798</v>
      </c>
      <c r="D37" s="13">
        <v>1252707</v>
      </c>
      <c r="E37" s="13">
        <v>1136352.1000000001</v>
      </c>
      <c r="F37" s="65">
        <f t="shared" si="1"/>
        <v>113.55104256072272</v>
      </c>
      <c r="G37" s="66">
        <f>E37/D37*100</f>
        <v>90.711722693335318</v>
      </c>
    </row>
    <row r="38" spans="1:7" x14ac:dyDescent="0.25">
      <c r="A38" s="12" t="s">
        <v>26</v>
      </c>
      <c r="B38" s="13">
        <v>872277.33</v>
      </c>
      <c r="C38" s="13">
        <v>1094600</v>
      </c>
      <c r="D38" s="13">
        <v>1069950</v>
      </c>
      <c r="E38" s="13">
        <v>1002168.06</v>
      </c>
      <c r="F38" s="65">
        <f t="shared" si="1"/>
        <v>114.89099000199859</v>
      </c>
      <c r="G38" s="66">
        <f>E38/D38*100</f>
        <v>93.664943221645885</v>
      </c>
    </row>
    <row r="39" spans="1:7" x14ac:dyDescent="0.25">
      <c r="A39" s="14" t="s">
        <v>27</v>
      </c>
      <c r="B39" s="13">
        <v>720793.56</v>
      </c>
      <c r="C39" s="12"/>
      <c r="D39" s="12"/>
      <c r="E39" s="13">
        <v>830460.75</v>
      </c>
      <c r="F39" s="65">
        <f t="shared" si="1"/>
        <v>115.21478493786763</v>
      </c>
      <c r="G39" s="66"/>
    </row>
    <row r="40" spans="1:7" x14ac:dyDescent="0.25">
      <c r="A40" s="15" t="s">
        <v>28</v>
      </c>
      <c r="B40" s="4">
        <v>720793.56</v>
      </c>
      <c r="C40" s="2"/>
      <c r="D40" s="2"/>
      <c r="E40" s="4">
        <v>830460.75</v>
      </c>
      <c r="F40" s="65">
        <f t="shared" si="1"/>
        <v>115.21478493786763</v>
      </c>
      <c r="G40" s="66"/>
    </row>
    <row r="41" spans="1:7" ht="26.25" x14ac:dyDescent="0.25">
      <c r="A41" s="14" t="s">
        <v>29</v>
      </c>
      <c r="B41" s="13">
        <v>39611.120000000003</v>
      </c>
      <c r="C41" s="12"/>
      <c r="D41" s="12"/>
      <c r="E41" s="13">
        <v>35067.410000000003</v>
      </c>
      <c r="F41" s="65">
        <f t="shared" si="1"/>
        <v>88.529205940150149</v>
      </c>
      <c r="G41" s="66"/>
    </row>
    <row r="42" spans="1:7" ht="26.25" x14ac:dyDescent="0.25">
      <c r="A42" s="15" t="s">
        <v>30</v>
      </c>
      <c r="B42" s="4">
        <v>39611.120000000003</v>
      </c>
      <c r="C42" s="2"/>
      <c r="D42" s="2"/>
      <c r="E42" s="4">
        <v>35067.410000000003</v>
      </c>
      <c r="F42" s="65">
        <f t="shared" si="1"/>
        <v>88.529205940150149</v>
      </c>
      <c r="G42" s="66"/>
    </row>
    <row r="43" spans="1:7" x14ac:dyDescent="0.25">
      <c r="A43" s="14" t="s">
        <v>31</v>
      </c>
      <c r="B43" s="13">
        <v>111872.65</v>
      </c>
      <c r="C43" s="12"/>
      <c r="D43" s="12"/>
      <c r="E43" s="13">
        <v>136639.9</v>
      </c>
      <c r="F43" s="65">
        <f t="shared" si="1"/>
        <v>122.13878906059703</v>
      </c>
      <c r="G43" s="66"/>
    </row>
    <row r="44" spans="1:7" ht="26.25" x14ac:dyDescent="0.25">
      <c r="A44" s="15" t="s">
        <v>32</v>
      </c>
      <c r="B44" s="4">
        <v>111872.65</v>
      </c>
      <c r="C44" s="2"/>
      <c r="D44" s="2"/>
      <c r="E44" s="4">
        <v>136639.9</v>
      </c>
      <c r="F44" s="65">
        <f t="shared" si="1"/>
        <v>122.13878906059703</v>
      </c>
      <c r="G44" s="66"/>
    </row>
    <row r="45" spans="1:7" x14ac:dyDescent="0.25">
      <c r="A45" s="12" t="s">
        <v>33</v>
      </c>
      <c r="B45" s="13">
        <v>127383.43</v>
      </c>
      <c r="C45" s="13">
        <v>178731</v>
      </c>
      <c r="D45" s="13">
        <v>179254</v>
      </c>
      <c r="E45" s="13">
        <v>133346.4</v>
      </c>
      <c r="F45" s="65">
        <f t="shared" si="1"/>
        <v>104.68111904350511</v>
      </c>
      <c r="G45" s="66">
        <f>E45/D45*100</f>
        <v>74.389637051334972</v>
      </c>
    </row>
    <row r="46" spans="1:7" ht="26.25" x14ac:dyDescent="0.25">
      <c r="A46" s="14" t="s">
        <v>34</v>
      </c>
      <c r="B46" s="13">
        <v>44673.4</v>
      </c>
      <c r="C46" s="12"/>
      <c r="D46" s="12"/>
      <c r="E46" s="13">
        <v>47968.55</v>
      </c>
      <c r="F46" s="65">
        <f t="shared" si="1"/>
        <v>107.37608957455666</v>
      </c>
      <c r="G46" s="66"/>
    </row>
    <row r="47" spans="1:7" x14ac:dyDescent="0.25">
      <c r="A47" s="15" t="s">
        <v>35</v>
      </c>
      <c r="B47" s="4">
        <v>2195.2399999999998</v>
      </c>
      <c r="C47" s="2"/>
      <c r="D47" s="2"/>
      <c r="E47" s="4">
        <v>4041.15</v>
      </c>
      <c r="F47" s="65">
        <f t="shared" si="1"/>
        <v>184.08693354712926</v>
      </c>
      <c r="G47" s="66"/>
    </row>
    <row r="48" spans="1:7" ht="39" x14ac:dyDescent="0.25">
      <c r="A48" s="15" t="s">
        <v>36</v>
      </c>
      <c r="B48" s="4">
        <v>41790.400000000001</v>
      </c>
      <c r="C48" s="2"/>
      <c r="D48" s="2"/>
      <c r="E48" s="4">
        <v>43580.4</v>
      </c>
      <c r="F48" s="65">
        <f t="shared" si="1"/>
        <v>104.28328037061144</v>
      </c>
      <c r="G48" s="66"/>
    </row>
    <row r="49" spans="1:7" ht="26.25" x14ac:dyDescent="0.25">
      <c r="A49" s="15" t="s">
        <v>110</v>
      </c>
      <c r="B49" s="6">
        <v>66</v>
      </c>
      <c r="C49" s="2"/>
      <c r="D49" s="2"/>
      <c r="E49" s="2"/>
      <c r="F49" s="65"/>
      <c r="G49" s="66"/>
    </row>
    <row r="50" spans="1:7" ht="26.25" x14ac:dyDescent="0.25">
      <c r="A50" s="15" t="s">
        <v>37</v>
      </c>
      <c r="B50" s="6">
        <v>621.76</v>
      </c>
      <c r="C50" s="2"/>
      <c r="D50" s="2"/>
      <c r="E50" s="6">
        <v>347</v>
      </c>
      <c r="F50" s="65">
        <f>E50/B50*100</f>
        <v>55.809315491507981</v>
      </c>
      <c r="G50" s="66"/>
    </row>
    <row r="51" spans="1:7" ht="26.25" x14ac:dyDescent="0.25">
      <c r="A51" s="14" t="s">
        <v>38</v>
      </c>
      <c r="B51" s="13">
        <v>53989.24</v>
      </c>
      <c r="C51" s="12"/>
      <c r="D51" s="12"/>
      <c r="E51" s="13">
        <v>40914.57</v>
      </c>
      <c r="F51" s="65">
        <f>E51/B51*100</f>
        <v>75.782822651328303</v>
      </c>
      <c r="G51" s="66"/>
    </row>
    <row r="52" spans="1:7" ht="26.25" x14ac:dyDescent="0.25">
      <c r="A52" s="15" t="s">
        <v>39</v>
      </c>
      <c r="B52" s="4">
        <v>7742.58</v>
      </c>
      <c r="C52" s="2"/>
      <c r="D52" s="2"/>
      <c r="E52" s="4">
        <v>7593.01</v>
      </c>
      <c r="F52" s="65">
        <f>E52/B52*100</f>
        <v>98.06821498776894</v>
      </c>
      <c r="G52" s="66"/>
    </row>
    <row r="53" spans="1:7" x14ac:dyDescent="0.25">
      <c r="A53" s="15" t="s">
        <v>111</v>
      </c>
      <c r="B53" s="6">
        <v>789.52</v>
      </c>
      <c r="C53" s="2"/>
      <c r="D53" s="2"/>
      <c r="E53" s="2"/>
      <c r="F53" s="65"/>
      <c r="G53" s="66"/>
    </row>
    <row r="54" spans="1:7" x14ac:dyDescent="0.25">
      <c r="A54" s="15" t="s">
        <v>40</v>
      </c>
      <c r="B54" s="4">
        <v>42772.01</v>
      </c>
      <c r="C54" s="2"/>
      <c r="D54" s="2"/>
      <c r="E54" s="4">
        <v>27878.17</v>
      </c>
      <c r="F54" s="65">
        <f t="shared" ref="F54:F72" si="2">E54/B54*100</f>
        <v>65.178536150159871</v>
      </c>
      <c r="G54" s="66"/>
    </row>
    <row r="55" spans="1:7" ht="39" x14ac:dyDescent="0.25">
      <c r="A55" s="15" t="s">
        <v>41</v>
      </c>
      <c r="B55" s="6">
        <v>632.27</v>
      </c>
      <c r="C55" s="2"/>
      <c r="D55" s="2"/>
      <c r="E55" s="4">
        <v>1410.74</v>
      </c>
      <c r="F55" s="65">
        <f t="shared" si="2"/>
        <v>223.12303288152214</v>
      </c>
      <c r="G55" s="66"/>
    </row>
    <row r="56" spans="1:7" ht="26.25" x14ac:dyDescent="0.25">
      <c r="A56" s="15" t="s">
        <v>42</v>
      </c>
      <c r="B56" s="4">
        <v>1626.71</v>
      </c>
      <c r="C56" s="2"/>
      <c r="D56" s="2"/>
      <c r="E56" s="4">
        <v>3960.67</v>
      </c>
      <c r="F56" s="65">
        <f t="shared" si="2"/>
        <v>243.47732539911848</v>
      </c>
      <c r="G56" s="66"/>
    </row>
    <row r="57" spans="1:7" ht="26.25" x14ac:dyDescent="0.25">
      <c r="A57" s="15" t="s">
        <v>43</v>
      </c>
      <c r="B57" s="6">
        <v>426.15</v>
      </c>
      <c r="C57" s="2"/>
      <c r="D57" s="2"/>
      <c r="E57" s="6">
        <v>71.98</v>
      </c>
      <c r="F57" s="65">
        <f t="shared" si="2"/>
        <v>16.890766162149479</v>
      </c>
      <c r="G57" s="66"/>
    </row>
    <row r="58" spans="1:7" x14ac:dyDescent="0.25">
      <c r="A58" s="14" t="s">
        <v>44</v>
      </c>
      <c r="B58" s="13">
        <v>23136.69</v>
      </c>
      <c r="C58" s="12"/>
      <c r="D58" s="12"/>
      <c r="E58" s="13">
        <v>37227.839999999997</v>
      </c>
      <c r="F58" s="65">
        <f t="shared" si="2"/>
        <v>160.90391495066925</v>
      </c>
      <c r="G58" s="66"/>
    </row>
    <row r="59" spans="1:7" ht="26.25" x14ac:dyDescent="0.25">
      <c r="A59" s="15" t="s">
        <v>45</v>
      </c>
      <c r="B59" s="4">
        <v>3685.2</v>
      </c>
      <c r="C59" s="2"/>
      <c r="D59" s="2"/>
      <c r="E59" s="4">
        <v>4120.34</v>
      </c>
      <c r="F59" s="65">
        <f t="shared" si="2"/>
        <v>111.80777162704874</v>
      </c>
      <c r="G59" s="66"/>
    </row>
    <row r="60" spans="1:7" ht="26.25" x14ac:dyDescent="0.25">
      <c r="A60" s="15" t="s">
        <v>46</v>
      </c>
      <c r="B60" s="4">
        <v>5912.79</v>
      </c>
      <c r="C60" s="2"/>
      <c r="D60" s="2"/>
      <c r="E60" s="4">
        <v>18192.07</v>
      </c>
      <c r="F60" s="65">
        <f t="shared" si="2"/>
        <v>307.67319657894154</v>
      </c>
      <c r="G60" s="66"/>
    </row>
    <row r="61" spans="1:7" ht="26.25" x14ac:dyDescent="0.25">
      <c r="A61" s="15" t="s">
        <v>47</v>
      </c>
      <c r="B61" s="6">
        <v>750</v>
      </c>
      <c r="C61" s="2"/>
      <c r="D61" s="2"/>
      <c r="E61" s="6">
        <v>134.38</v>
      </c>
      <c r="F61" s="65">
        <f t="shared" si="2"/>
        <v>17.917333333333332</v>
      </c>
      <c r="G61" s="66"/>
    </row>
    <row r="62" spans="1:7" x14ac:dyDescent="0.25">
      <c r="A62" s="15" t="s">
        <v>48</v>
      </c>
      <c r="B62" s="4">
        <v>4822.04</v>
      </c>
      <c r="C62" s="2"/>
      <c r="D62" s="2"/>
      <c r="E62" s="4">
        <v>4732.57</v>
      </c>
      <c r="F62" s="65">
        <f t="shared" si="2"/>
        <v>98.144561223050815</v>
      </c>
      <c r="G62" s="66"/>
    </row>
    <row r="63" spans="1:7" ht="26.25" x14ac:dyDescent="0.25">
      <c r="A63" s="15" t="s">
        <v>49</v>
      </c>
      <c r="B63" s="6">
        <v>406.75</v>
      </c>
      <c r="C63" s="2"/>
      <c r="D63" s="2"/>
      <c r="E63" s="4">
        <v>3118.34</v>
      </c>
      <c r="F63" s="65">
        <f t="shared" si="2"/>
        <v>766.64781807006761</v>
      </c>
      <c r="G63" s="66"/>
    </row>
    <row r="64" spans="1:7" ht="26.25" x14ac:dyDescent="0.25">
      <c r="A64" s="15" t="s">
        <v>50</v>
      </c>
      <c r="B64" s="4">
        <v>2647.77</v>
      </c>
      <c r="C64" s="2"/>
      <c r="D64" s="2"/>
      <c r="E64" s="4">
        <v>1922.36</v>
      </c>
      <c r="F64" s="65">
        <f t="shared" si="2"/>
        <v>72.602982887486448</v>
      </c>
      <c r="G64" s="66"/>
    </row>
    <row r="65" spans="1:7" x14ac:dyDescent="0.25">
      <c r="A65" s="15" t="s">
        <v>51</v>
      </c>
      <c r="B65" s="4">
        <v>3530.64</v>
      </c>
      <c r="C65" s="2"/>
      <c r="D65" s="2"/>
      <c r="E65" s="4">
        <v>3945.78</v>
      </c>
      <c r="F65" s="65">
        <f t="shared" si="2"/>
        <v>111.75820814356605</v>
      </c>
      <c r="G65" s="66"/>
    </row>
    <row r="66" spans="1:7" x14ac:dyDescent="0.25">
      <c r="A66" s="15" t="s">
        <v>52</v>
      </c>
      <c r="B66" s="4">
        <v>1381.5</v>
      </c>
      <c r="C66" s="2"/>
      <c r="D66" s="2"/>
      <c r="E66" s="4">
        <v>1062</v>
      </c>
      <c r="F66" s="65">
        <f t="shared" si="2"/>
        <v>76.872964169381106</v>
      </c>
      <c r="G66" s="66"/>
    </row>
    <row r="67" spans="1:7" ht="26.25" x14ac:dyDescent="0.25">
      <c r="A67" s="14" t="s">
        <v>53</v>
      </c>
      <c r="B67" s="13">
        <v>5584.1</v>
      </c>
      <c r="C67" s="12"/>
      <c r="D67" s="12"/>
      <c r="E67" s="13">
        <v>7235.44</v>
      </c>
      <c r="F67" s="65">
        <f t="shared" si="2"/>
        <v>129.57217814867209</v>
      </c>
      <c r="G67" s="66"/>
    </row>
    <row r="68" spans="1:7" ht="39" x14ac:dyDescent="0.25">
      <c r="A68" s="15" t="s">
        <v>54</v>
      </c>
      <c r="B68" s="6">
        <v>70</v>
      </c>
      <c r="C68" s="2"/>
      <c r="D68" s="2"/>
      <c r="E68" s="6">
        <v>344.02</v>
      </c>
      <c r="F68" s="65">
        <f t="shared" si="2"/>
        <v>491.45714285714286</v>
      </c>
      <c r="G68" s="66"/>
    </row>
    <row r="69" spans="1:7" x14ac:dyDescent="0.25">
      <c r="A69" s="15" t="s">
        <v>55</v>
      </c>
      <c r="B69" s="6">
        <v>571.78</v>
      </c>
      <c r="C69" s="2"/>
      <c r="D69" s="2"/>
      <c r="E69" s="6">
        <v>187.71</v>
      </c>
      <c r="F69" s="65">
        <f t="shared" si="2"/>
        <v>32.829060128021268</v>
      </c>
      <c r="G69" s="66"/>
    </row>
    <row r="70" spans="1:7" x14ac:dyDescent="0.25">
      <c r="A70" s="15" t="s">
        <v>56</v>
      </c>
      <c r="B70" s="4">
        <v>1722.04</v>
      </c>
      <c r="C70" s="2"/>
      <c r="D70" s="2"/>
      <c r="E70" s="4">
        <v>2137.31</v>
      </c>
      <c r="F70" s="65">
        <f t="shared" si="2"/>
        <v>124.11500313581566</v>
      </c>
      <c r="G70" s="66"/>
    </row>
    <row r="71" spans="1:7" x14ac:dyDescent="0.25">
      <c r="A71" s="15" t="s">
        <v>57</v>
      </c>
      <c r="B71" s="6">
        <v>35</v>
      </c>
      <c r="C71" s="2"/>
      <c r="D71" s="2"/>
      <c r="E71" s="6">
        <v>40</v>
      </c>
      <c r="F71" s="65">
        <f t="shared" si="2"/>
        <v>114.28571428571428</v>
      </c>
      <c r="G71" s="66"/>
    </row>
    <row r="72" spans="1:7" x14ac:dyDescent="0.25">
      <c r="A72" s="15" t="s">
        <v>58</v>
      </c>
      <c r="B72" s="4">
        <v>2454.91</v>
      </c>
      <c r="C72" s="2"/>
      <c r="D72" s="2"/>
      <c r="E72" s="4">
        <v>2607.5</v>
      </c>
      <c r="F72" s="65">
        <f t="shared" si="2"/>
        <v>106.21570648211136</v>
      </c>
      <c r="G72" s="66"/>
    </row>
    <row r="73" spans="1:7" ht="26.25" x14ac:dyDescent="0.25">
      <c r="A73" s="15" t="s">
        <v>112</v>
      </c>
      <c r="B73" s="6">
        <v>290.36</v>
      </c>
      <c r="C73" s="2"/>
      <c r="D73" s="2"/>
      <c r="E73" s="2"/>
      <c r="F73" s="65"/>
      <c r="G73" s="66"/>
    </row>
    <row r="74" spans="1:7" ht="26.25" x14ac:dyDescent="0.25">
      <c r="A74" s="15" t="s">
        <v>59</v>
      </c>
      <c r="B74" s="6">
        <v>440.01</v>
      </c>
      <c r="C74" s="2"/>
      <c r="D74" s="2"/>
      <c r="E74" s="4">
        <v>1918.9</v>
      </c>
      <c r="F74" s="65">
        <f>E74/B74*100</f>
        <v>436.10372491534292</v>
      </c>
      <c r="G74" s="66"/>
    </row>
    <row r="75" spans="1:7" x14ac:dyDescent="0.25">
      <c r="A75" s="12" t="s">
        <v>60</v>
      </c>
      <c r="B75" s="16">
        <v>900.47</v>
      </c>
      <c r="C75" s="13">
        <v>3287</v>
      </c>
      <c r="D75" s="13">
        <v>3287</v>
      </c>
      <c r="E75" s="16">
        <v>621.64</v>
      </c>
      <c r="F75" s="65">
        <f>E75/B75*100</f>
        <v>69.035059468943999</v>
      </c>
      <c r="G75" s="66">
        <f>E75/D75*100</f>
        <v>18.91207788256769</v>
      </c>
    </row>
    <row r="76" spans="1:7" x14ac:dyDescent="0.25">
      <c r="A76" s="14" t="s">
        <v>61</v>
      </c>
      <c r="B76" s="16">
        <v>900.47</v>
      </c>
      <c r="C76" s="12"/>
      <c r="D76" s="12"/>
      <c r="E76" s="16">
        <v>621.64</v>
      </c>
      <c r="F76" s="65">
        <f>E76/B76*100</f>
        <v>69.035059468943999</v>
      </c>
      <c r="G76" s="66"/>
    </row>
    <row r="77" spans="1:7" ht="26.25" x14ac:dyDescent="0.25">
      <c r="A77" s="15" t="s">
        <v>62</v>
      </c>
      <c r="B77" s="6">
        <v>715.65</v>
      </c>
      <c r="C77" s="2"/>
      <c r="D77" s="2"/>
      <c r="E77" s="6">
        <v>621.64</v>
      </c>
      <c r="F77" s="65">
        <f>E77/B77*100</f>
        <v>86.863690351428772</v>
      </c>
      <c r="G77" s="66"/>
    </row>
    <row r="78" spans="1:7" x14ac:dyDescent="0.25">
      <c r="A78" s="15" t="s">
        <v>113</v>
      </c>
      <c r="B78" s="6">
        <v>184.82</v>
      </c>
      <c r="C78" s="2"/>
      <c r="D78" s="2"/>
      <c r="E78" s="2"/>
      <c r="F78" s="65"/>
      <c r="G78" s="66"/>
    </row>
    <row r="79" spans="1:7" x14ac:dyDescent="0.25">
      <c r="A79" s="12" t="s">
        <v>63</v>
      </c>
      <c r="B79" s="16">
        <v>180</v>
      </c>
      <c r="C79" s="16">
        <v>180</v>
      </c>
      <c r="D79" s="16">
        <v>216</v>
      </c>
      <c r="E79" s="16">
        <v>216</v>
      </c>
      <c r="F79" s="65">
        <f>E79/B79*100</f>
        <v>120</v>
      </c>
      <c r="G79" s="66">
        <f>E79/D79*100</f>
        <v>100</v>
      </c>
    </row>
    <row r="80" spans="1:7" x14ac:dyDescent="0.25">
      <c r="A80" s="14" t="s">
        <v>64</v>
      </c>
      <c r="B80" s="16">
        <v>180</v>
      </c>
      <c r="C80" s="12"/>
      <c r="D80" s="12"/>
      <c r="E80" s="16">
        <v>216</v>
      </c>
      <c r="F80" s="65">
        <v>120</v>
      </c>
      <c r="G80" s="66"/>
    </row>
    <row r="81" spans="1:7" ht="26.25" x14ac:dyDescent="0.25">
      <c r="A81" s="15" t="s">
        <v>65</v>
      </c>
      <c r="B81" s="6">
        <v>180</v>
      </c>
      <c r="C81" s="2"/>
      <c r="D81" s="2"/>
      <c r="E81" s="6">
        <v>216</v>
      </c>
      <c r="F81" s="65">
        <v>120</v>
      </c>
      <c r="G81" s="66"/>
    </row>
    <row r="82" spans="1:7" ht="26.25" x14ac:dyDescent="0.25">
      <c r="A82" s="12" t="s">
        <v>3</v>
      </c>
      <c r="B82" s="13">
        <v>11018.51</v>
      </c>
      <c r="C82" s="13">
        <v>52488</v>
      </c>
      <c r="D82" s="13">
        <v>37976</v>
      </c>
      <c r="E82" s="13">
        <v>13020.37</v>
      </c>
      <c r="F82" s="65">
        <v>34.200000000000003</v>
      </c>
      <c r="G82" s="66">
        <f>E82/D82*100</f>
        <v>34.285785759427007</v>
      </c>
    </row>
    <row r="83" spans="1:7" ht="39" x14ac:dyDescent="0.25">
      <c r="A83" s="12" t="s">
        <v>66</v>
      </c>
      <c r="B83" s="12"/>
      <c r="C83" s="16">
        <v>250</v>
      </c>
      <c r="D83" s="16">
        <v>238</v>
      </c>
      <c r="E83" s="16">
        <v>528.20000000000005</v>
      </c>
      <c r="F83" s="65">
        <v>99.85</v>
      </c>
      <c r="G83" s="66">
        <f>E83/D83*100</f>
        <v>221.9327731092437</v>
      </c>
    </row>
    <row r="84" spans="1:7" x14ac:dyDescent="0.25">
      <c r="A84" s="14" t="s">
        <v>67</v>
      </c>
      <c r="B84" s="12"/>
      <c r="C84" s="12"/>
      <c r="D84" s="12"/>
      <c r="E84" s="16">
        <v>528.20000000000005</v>
      </c>
      <c r="F84" s="65"/>
      <c r="G84" s="66"/>
    </row>
    <row r="85" spans="1:7" x14ac:dyDescent="0.25">
      <c r="A85" s="15" t="s">
        <v>68</v>
      </c>
      <c r="B85" s="2"/>
      <c r="C85" s="2"/>
      <c r="D85" s="2"/>
      <c r="E85" s="6">
        <v>528.20000000000005</v>
      </c>
      <c r="F85" s="65"/>
      <c r="G85" s="66"/>
    </row>
    <row r="86" spans="1:7" ht="39" x14ac:dyDescent="0.25">
      <c r="A86" s="12" t="s">
        <v>69</v>
      </c>
      <c r="B86" s="13">
        <v>11018.51</v>
      </c>
      <c r="C86" s="13">
        <v>30238</v>
      </c>
      <c r="D86" s="13">
        <v>29238</v>
      </c>
      <c r="E86" s="13">
        <v>12492.17</v>
      </c>
      <c r="F86" s="65">
        <v>43.02</v>
      </c>
      <c r="G86" s="66">
        <f>E86/D86*100</f>
        <v>42.725802038443121</v>
      </c>
    </row>
    <row r="87" spans="1:7" x14ac:dyDescent="0.25">
      <c r="A87" s="14" t="s">
        <v>70</v>
      </c>
      <c r="B87" s="13">
        <v>9934.89</v>
      </c>
      <c r="C87" s="12"/>
      <c r="D87" s="12"/>
      <c r="E87" s="13">
        <v>11310.91</v>
      </c>
      <c r="F87" s="65">
        <f t="shared" ref="F87:F92" si="3">E87/B87*100</f>
        <v>113.85037982302775</v>
      </c>
      <c r="G87" s="66"/>
    </row>
    <row r="88" spans="1:7" ht="26.25" x14ac:dyDescent="0.25">
      <c r="A88" s="15" t="s">
        <v>71</v>
      </c>
      <c r="B88" s="4">
        <v>7127.32</v>
      </c>
      <c r="C88" s="2"/>
      <c r="D88" s="2"/>
      <c r="E88" s="4">
        <v>8302.91</v>
      </c>
      <c r="F88" s="65">
        <f t="shared" si="3"/>
        <v>116.49413804908437</v>
      </c>
      <c r="G88" s="66"/>
    </row>
    <row r="89" spans="1:7" ht="26.25" x14ac:dyDescent="0.25">
      <c r="A89" s="15" t="s">
        <v>72</v>
      </c>
      <c r="B89" s="6">
        <v>449.97</v>
      </c>
      <c r="C89" s="2"/>
      <c r="D89" s="2"/>
      <c r="E89" s="6">
        <v>513</v>
      </c>
      <c r="F89" s="65">
        <f t="shared" si="3"/>
        <v>114.00760050670044</v>
      </c>
      <c r="G89" s="66"/>
    </row>
    <row r="90" spans="1:7" ht="26.25" x14ac:dyDescent="0.25">
      <c r="A90" s="15" t="s">
        <v>73</v>
      </c>
      <c r="B90" s="4">
        <v>2357.6</v>
      </c>
      <c r="C90" s="2"/>
      <c r="D90" s="2"/>
      <c r="E90" s="4">
        <v>2495</v>
      </c>
      <c r="F90" s="65">
        <f t="shared" si="3"/>
        <v>105.8279606379369</v>
      </c>
      <c r="G90" s="66"/>
    </row>
    <row r="91" spans="1:7" ht="26.25" x14ac:dyDescent="0.25">
      <c r="A91" s="14" t="s">
        <v>74</v>
      </c>
      <c r="B91" s="13">
        <v>1083.6199999999999</v>
      </c>
      <c r="C91" s="12"/>
      <c r="D91" s="12"/>
      <c r="E91" s="13">
        <v>1181.26</v>
      </c>
      <c r="F91" s="65">
        <f t="shared" si="3"/>
        <v>109.01053874974622</v>
      </c>
      <c r="G91" s="66"/>
    </row>
    <row r="92" spans="1:7" x14ac:dyDescent="0.25">
      <c r="A92" s="15" t="s">
        <v>75</v>
      </c>
      <c r="B92" s="4">
        <v>1083.6199999999999</v>
      </c>
      <c r="C92" s="2"/>
      <c r="D92" s="2"/>
      <c r="E92" s="4">
        <v>1181.26</v>
      </c>
      <c r="F92" s="65">
        <f t="shared" si="3"/>
        <v>109.01053874974622</v>
      </c>
      <c r="G92" s="66"/>
    </row>
    <row r="93" spans="1:7" ht="39" x14ac:dyDescent="0.25">
      <c r="A93" s="12" t="s">
        <v>76</v>
      </c>
      <c r="B93" s="12"/>
      <c r="C93" s="13">
        <v>22000</v>
      </c>
      <c r="D93" s="13">
        <v>8500</v>
      </c>
      <c r="E93" s="12"/>
      <c r="F93" s="65"/>
      <c r="G93" s="66"/>
    </row>
    <row r="94" spans="1:7" x14ac:dyDescent="0.25">
      <c r="A94" s="2" t="s">
        <v>77</v>
      </c>
      <c r="B94" s="4">
        <v>1011759.74</v>
      </c>
      <c r="C94" s="4">
        <v>1329286</v>
      </c>
      <c r="D94" s="4">
        <v>1290683</v>
      </c>
      <c r="E94" s="4">
        <v>1149372.47</v>
      </c>
      <c r="F94" s="65">
        <v>94</v>
      </c>
      <c r="G94" s="66">
        <f>E94/D94*100</f>
        <v>89.051492116964425</v>
      </c>
    </row>
  </sheetData>
  <mergeCells count="4">
    <mergeCell ref="A1:G1"/>
    <mergeCell ref="A3:G3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216C-9BE2-4C1F-82A0-A0A642DDF482}">
  <dimension ref="A1:G30"/>
  <sheetViews>
    <sheetView topLeftCell="A10" workbookViewId="0">
      <selection sqref="A1:G30"/>
    </sheetView>
  </sheetViews>
  <sheetFormatPr defaultRowHeight="15" x14ac:dyDescent="0.25"/>
  <cols>
    <col min="1" max="1" width="26.28515625" bestFit="1" customWidth="1"/>
    <col min="2" max="2" width="23.85546875" customWidth="1"/>
    <col min="3" max="3" width="18.7109375" customWidth="1"/>
    <col min="4" max="4" width="23.5703125" customWidth="1"/>
    <col min="5" max="6" width="16.85546875" customWidth="1"/>
    <col min="7" max="7" width="14.5703125" customWidth="1"/>
  </cols>
  <sheetData>
    <row r="1" spans="1:7" ht="15.75" x14ac:dyDescent="0.25">
      <c r="A1" s="85" t="s">
        <v>158</v>
      </c>
      <c r="B1" s="85"/>
      <c r="C1" s="85"/>
      <c r="D1" s="85"/>
      <c r="E1" s="85"/>
      <c r="F1" s="85"/>
      <c r="G1" s="85"/>
    </row>
    <row r="2" spans="1:7" ht="15.75" x14ac:dyDescent="0.25">
      <c r="A2" s="27"/>
      <c r="B2" s="27"/>
      <c r="C2" s="27"/>
      <c r="D2" s="27"/>
      <c r="E2" s="27"/>
      <c r="F2" s="27"/>
      <c r="G2" s="27"/>
    </row>
    <row r="3" spans="1:7" ht="15.75" x14ac:dyDescent="0.25">
      <c r="A3" s="85" t="s">
        <v>128</v>
      </c>
      <c r="B3" s="85"/>
      <c r="C3" s="85"/>
      <c r="D3" s="85"/>
      <c r="E3" s="85"/>
      <c r="F3" s="85"/>
      <c r="G3" s="85"/>
    </row>
    <row r="4" spans="1:7" ht="15.75" x14ac:dyDescent="0.25">
      <c r="A4" s="27"/>
      <c r="B4" s="27"/>
      <c r="C4" s="27"/>
      <c r="D4" s="27"/>
      <c r="E4" s="27"/>
      <c r="F4" s="27"/>
      <c r="G4" s="27"/>
    </row>
    <row r="5" spans="1:7" ht="15.75" x14ac:dyDescent="0.25">
      <c r="A5" s="85" t="s">
        <v>156</v>
      </c>
      <c r="B5" s="85"/>
      <c r="C5" s="85"/>
      <c r="D5" s="85"/>
      <c r="E5" s="85"/>
      <c r="F5" s="85"/>
      <c r="G5" s="85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5.75" x14ac:dyDescent="0.25">
      <c r="A7" s="85" t="s">
        <v>159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39" thickBot="1" x14ac:dyDescent="0.3">
      <c r="A9" s="1" t="s">
        <v>131</v>
      </c>
      <c r="B9" s="1" t="s">
        <v>153</v>
      </c>
      <c r="C9" s="1" t="s">
        <v>154</v>
      </c>
      <c r="D9" s="1" t="s">
        <v>134</v>
      </c>
      <c r="E9" s="1" t="s">
        <v>155</v>
      </c>
      <c r="F9" s="1" t="s">
        <v>136</v>
      </c>
      <c r="G9" s="1" t="s">
        <v>137</v>
      </c>
    </row>
    <row r="10" spans="1:7" ht="26.25" x14ac:dyDescent="0.25">
      <c r="A10" s="2" t="s">
        <v>78</v>
      </c>
      <c r="B10" s="4">
        <v>1012569.74</v>
      </c>
      <c r="C10" s="4">
        <v>1329286</v>
      </c>
      <c r="D10" s="4">
        <v>1290683</v>
      </c>
      <c r="E10" s="4">
        <v>1072139.97</v>
      </c>
      <c r="F10" s="67">
        <f>E10/B10*100</f>
        <v>105.88307428582648</v>
      </c>
      <c r="G10" s="60">
        <f>E10/D10*100</f>
        <v>83.06764480511481</v>
      </c>
    </row>
    <row r="11" spans="1:7" x14ac:dyDescent="0.25">
      <c r="A11" s="2" t="s">
        <v>114</v>
      </c>
      <c r="B11" s="4">
        <v>17518.47</v>
      </c>
      <c r="C11" s="4">
        <v>54349</v>
      </c>
      <c r="D11" s="4">
        <v>52437</v>
      </c>
      <c r="E11" s="4">
        <v>41722.5</v>
      </c>
      <c r="F11" s="67">
        <f>E11/B11*100</f>
        <v>238.16292176200315</v>
      </c>
      <c r="G11" s="60">
        <f>E11/D11*100</f>
        <v>79.566908862063045</v>
      </c>
    </row>
    <row r="12" spans="1:7" x14ac:dyDescent="0.25">
      <c r="A12" s="2" t="s">
        <v>115</v>
      </c>
      <c r="B12" s="4">
        <v>7642.2</v>
      </c>
      <c r="C12" s="4">
        <v>26827</v>
      </c>
      <c r="D12" s="4">
        <v>38100</v>
      </c>
      <c r="E12" s="4">
        <v>9191.2000000000007</v>
      </c>
      <c r="F12" s="67">
        <f>E12/B12*100</f>
        <v>120.26903247755882</v>
      </c>
      <c r="G12" s="60">
        <f>E12/D12*100</f>
        <v>24.123884514435698</v>
      </c>
    </row>
    <row r="13" spans="1:7" ht="26.25" x14ac:dyDescent="0.25">
      <c r="A13" s="2" t="s">
        <v>116</v>
      </c>
      <c r="B13" s="6">
        <v>70</v>
      </c>
      <c r="C13" s="4">
        <v>1200</v>
      </c>
      <c r="D13" s="4">
        <v>1200</v>
      </c>
      <c r="E13" s="2"/>
      <c r="F13" s="68"/>
      <c r="G13" s="61"/>
    </row>
    <row r="14" spans="1:7" x14ac:dyDescent="0.25">
      <c r="A14" s="2" t="s">
        <v>117</v>
      </c>
      <c r="B14" s="4">
        <v>115922.54</v>
      </c>
      <c r="C14" s="4">
        <v>134825</v>
      </c>
      <c r="D14" s="4">
        <v>133720</v>
      </c>
      <c r="E14" s="4">
        <v>115516.99</v>
      </c>
      <c r="F14" s="67">
        <f>E14/B14*100</f>
        <v>99.650154318564802</v>
      </c>
      <c r="G14" s="60">
        <f>E14/D14*100</f>
        <v>86.387219563266527</v>
      </c>
    </row>
    <row r="15" spans="1:7" ht="39" x14ac:dyDescent="0.25">
      <c r="A15" s="2" t="s">
        <v>118</v>
      </c>
      <c r="B15" s="4">
        <v>842014.82</v>
      </c>
      <c r="C15" s="4">
        <v>1006450</v>
      </c>
      <c r="D15" s="4">
        <v>996100</v>
      </c>
      <c r="E15" s="4">
        <v>867521.07</v>
      </c>
      <c r="F15" s="67">
        <f>E15/B15*100</f>
        <v>103.02919252656383</v>
      </c>
      <c r="G15" s="60">
        <v>89.85</v>
      </c>
    </row>
    <row r="16" spans="1:7" ht="39" x14ac:dyDescent="0.25">
      <c r="A16" s="2" t="s">
        <v>119</v>
      </c>
      <c r="B16" s="4">
        <v>9810.4</v>
      </c>
      <c r="C16" s="4">
        <v>26680</v>
      </c>
      <c r="D16" s="4">
        <v>16216</v>
      </c>
      <c r="E16" s="4">
        <v>9833.16</v>
      </c>
      <c r="F16" s="67">
        <f>E16/B16*100</f>
        <v>100.23199869526218</v>
      </c>
      <c r="G16" s="60">
        <f>E16/D16*100</f>
        <v>60.638628515046868</v>
      </c>
    </row>
    <row r="17" spans="1:7" x14ac:dyDescent="0.25">
      <c r="A17" s="2" t="s">
        <v>120</v>
      </c>
      <c r="B17" s="4">
        <v>17319.03</v>
      </c>
      <c r="C17" s="4">
        <v>57655</v>
      </c>
      <c r="D17" s="4">
        <v>30710</v>
      </c>
      <c r="E17" s="4">
        <v>18085.05</v>
      </c>
      <c r="F17" s="67">
        <f>E17/B17*100</f>
        <v>104.42299597610258</v>
      </c>
      <c r="G17" s="60">
        <f>E17/D17*100</f>
        <v>58.889775317486162</v>
      </c>
    </row>
    <row r="18" spans="1:7" x14ac:dyDescent="0.25">
      <c r="A18" s="2" t="s">
        <v>121</v>
      </c>
      <c r="B18" s="4">
        <v>1917.2</v>
      </c>
      <c r="C18" s="4">
        <v>5700</v>
      </c>
      <c r="D18" s="4">
        <v>11500</v>
      </c>
      <c r="E18" s="4">
        <v>10270</v>
      </c>
      <c r="F18" s="67">
        <f>E18/B18*100</f>
        <v>535.67702900062591</v>
      </c>
      <c r="G18" s="60">
        <f>E18/D18*100</f>
        <v>89.304347826086968</v>
      </c>
    </row>
    <row r="19" spans="1:7" ht="39.75" thickBot="1" x14ac:dyDescent="0.3">
      <c r="A19" s="2" t="s">
        <v>122</v>
      </c>
      <c r="B19" s="6">
        <v>355.08</v>
      </c>
      <c r="C19" s="4">
        <v>15600</v>
      </c>
      <c r="D19" s="4">
        <v>10700</v>
      </c>
      <c r="E19" s="2"/>
      <c r="F19" s="2"/>
      <c r="G19" s="3"/>
    </row>
    <row r="20" spans="1:7" ht="39" thickBot="1" x14ac:dyDescent="0.3">
      <c r="A20" s="1" t="s">
        <v>131</v>
      </c>
      <c r="B20" s="1" t="s">
        <v>153</v>
      </c>
      <c r="C20" s="1" t="s">
        <v>154</v>
      </c>
      <c r="D20" s="1" t="s">
        <v>134</v>
      </c>
      <c r="E20" s="1" t="s">
        <v>155</v>
      </c>
      <c r="F20" s="1" t="s">
        <v>136</v>
      </c>
      <c r="G20" s="1" t="s">
        <v>137</v>
      </c>
    </row>
    <row r="21" spans="1:7" ht="26.25" x14ac:dyDescent="0.25">
      <c r="A21" s="2" t="s">
        <v>79</v>
      </c>
      <c r="B21" s="4">
        <v>1011759.74</v>
      </c>
      <c r="C21" s="4">
        <v>1329286</v>
      </c>
      <c r="D21" s="4">
        <v>1290683</v>
      </c>
      <c r="E21" s="4">
        <v>1149372.47</v>
      </c>
      <c r="F21" s="67">
        <f>E21/B21*100</f>
        <v>113.60132495487517</v>
      </c>
      <c r="G21" s="60">
        <f>E21/D21*100</f>
        <v>89.051492116964425</v>
      </c>
    </row>
    <row r="22" spans="1:7" x14ac:dyDescent="0.25">
      <c r="A22" s="2" t="s">
        <v>114</v>
      </c>
      <c r="B22" s="4">
        <v>17518.47</v>
      </c>
      <c r="C22" s="4">
        <v>54349</v>
      </c>
      <c r="D22" s="4">
        <v>52437</v>
      </c>
      <c r="E22" s="4">
        <v>44371.360000000001</v>
      </c>
      <c r="F22" s="67">
        <f>E22/B22*100</f>
        <v>253.28330613346938</v>
      </c>
      <c r="G22" s="60">
        <f>E22/D22*100</f>
        <v>84.618418292427094</v>
      </c>
    </row>
    <row r="23" spans="1:7" x14ac:dyDescent="0.25">
      <c r="A23" s="2" t="s">
        <v>115</v>
      </c>
      <c r="B23" s="4">
        <v>1331.64</v>
      </c>
      <c r="C23" s="4">
        <v>26827</v>
      </c>
      <c r="D23" s="4">
        <v>38100</v>
      </c>
      <c r="E23" s="4">
        <v>10440.89</v>
      </c>
      <c r="F23" s="67">
        <f>E23/B23*100</f>
        <v>784.06250938692131</v>
      </c>
      <c r="G23" s="60">
        <f>E23/D23*100</f>
        <v>27.403910761154854</v>
      </c>
    </row>
    <row r="24" spans="1:7" ht="26.25" x14ac:dyDescent="0.25">
      <c r="A24" s="2" t="s">
        <v>116</v>
      </c>
      <c r="B24" s="6">
        <v>70</v>
      </c>
      <c r="C24" s="4">
        <v>1200</v>
      </c>
      <c r="D24" s="4">
        <v>1200</v>
      </c>
      <c r="E24" s="2"/>
      <c r="F24" s="68"/>
      <c r="G24" s="61"/>
    </row>
    <row r="25" spans="1:7" x14ac:dyDescent="0.25">
      <c r="A25" s="2" t="s">
        <v>117</v>
      </c>
      <c r="B25" s="4">
        <v>116293.78</v>
      </c>
      <c r="C25" s="4">
        <v>134825</v>
      </c>
      <c r="D25" s="4">
        <v>133720</v>
      </c>
      <c r="E25" s="4">
        <v>115716.52</v>
      </c>
      <c r="F25" s="67">
        <f>E25/B25*100</f>
        <v>99.503619196142736</v>
      </c>
      <c r="G25" s="60">
        <f>E25/D25*100</f>
        <v>86.536434340412811</v>
      </c>
    </row>
    <row r="26" spans="1:7" ht="39" x14ac:dyDescent="0.25">
      <c r="A26" s="2" t="s">
        <v>118</v>
      </c>
      <c r="B26" s="4">
        <v>843095.41</v>
      </c>
      <c r="C26" s="4">
        <v>1006450</v>
      </c>
      <c r="D26" s="4">
        <v>996100</v>
      </c>
      <c r="E26" s="4">
        <v>939341.61</v>
      </c>
      <c r="F26" s="67">
        <f>E26/B26*100</f>
        <v>111.41581354357035</v>
      </c>
      <c r="G26" s="60">
        <f>E26/D26*100</f>
        <v>94.301938560385494</v>
      </c>
    </row>
    <row r="27" spans="1:7" ht="39" x14ac:dyDescent="0.25">
      <c r="A27" s="2" t="s">
        <v>119</v>
      </c>
      <c r="B27" s="4">
        <v>10170.56</v>
      </c>
      <c r="C27" s="4">
        <v>26680</v>
      </c>
      <c r="D27" s="4">
        <v>16216</v>
      </c>
      <c r="E27" s="4">
        <v>9372.17</v>
      </c>
      <c r="F27" s="67">
        <f>E27/B27*100</f>
        <v>92.1499897744077</v>
      </c>
      <c r="G27" s="60">
        <f>E27/D27*100</f>
        <v>57.795818944252588</v>
      </c>
    </row>
    <row r="28" spans="1:7" x14ac:dyDescent="0.25">
      <c r="A28" s="2" t="s">
        <v>120</v>
      </c>
      <c r="B28" s="4">
        <v>14087.85</v>
      </c>
      <c r="C28" s="4">
        <v>57655</v>
      </c>
      <c r="D28" s="4">
        <v>30710</v>
      </c>
      <c r="E28" s="4">
        <v>22446.89</v>
      </c>
      <c r="F28" s="67">
        <f>E28/B28*100</f>
        <v>159.33510081382184</v>
      </c>
      <c r="G28" s="60">
        <f>E28/D28*100</f>
        <v>73.093096711168997</v>
      </c>
    </row>
    <row r="29" spans="1:7" x14ac:dyDescent="0.25">
      <c r="A29" s="2" t="s">
        <v>121</v>
      </c>
      <c r="B29" s="4">
        <v>9192.0300000000007</v>
      </c>
      <c r="C29" s="4">
        <v>5700</v>
      </c>
      <c r="D29" s="4">
        <v>11500</v>
      </c>
      <c r="E29" s="4">
        <v>7683.03</v>
      </c>
      <c r="F29" s="67">
        <f>E29/B29*100</f>
        <v>83.583604492152432</v>
      </c>
      <c r="G29" s="60">
        <f>E29/D29*100</f>
        <v>66.808956521739134</v>
      </c>
    </row>
    <row r="30" spans="1:7" ht="39" x14ac:dyDescent="0.25">
      <c r="A30" s="2" t="s">
        <v>122</v>
      </c>
      <c r="B30" s="2"/>
      <c r="C30" s="4">
        <v>15600</v>
      </c>
      <c r="D30" s="4">
        <v>10700</v>
      </c>
      <c r="E30" s="2"/>
      <c r="F30" s="68"/>
      <c r="G30" s="61"/>
    </row>
  </sheetData>
  <mergeCells count="4">
    <mergeCell ref="A1:G1"/>
    <mergeCell ref="A3:G3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3E2C-AFCA-43E9-B656-5EA2A9682C7C}">
  <dimension ref="A1:G13"/>
  <sheetViews>
    <sheetView workbookViewId="0">
      <selection sqref="A1:G13"/>
    </sheetView>
  </sheetViews>
  <sheetFormatPr defaultRowHeight="15" x14ac:dyDescent="0.25"/>
  <cols>
    <col min="1" max="1" width="18.85546875" bestFit="1" customWidth="1"/>
    <col min="2" max="2" width="16.85546875" customWidth="1"/>
    <col min="3" max="4" width="13.140625" bestFit="1" customWidth="1"/>
    <col min="5" max="5" width="18.5703125" customWidth="1"/>
    <col min="6" max="6" width="13.140625" customWidth="1"/>
    <col min="7" max="7" width="12" customWidth="1"/>
  </cols>
  <sheetData>
    <row r="1" spans="1:7" ht="28.5" customHeight="1" x14ac:dyDescent="0.25">
      <c r="A1" s="87" t="s">
        <v>160</v>
      </c>
      <c r="B1" s="87"/>
      <c r="C1" s="87"/>
      <c r="D1" s="87"/>
      <c r="E1" s="87"/>
      <c r="F1" s="87"/>
      <c r="G1" s="87"/>
    </row>
    <row r="2" spans="1:7" ht="15.75" x14ac:dyDescent="0.25">
      <c r="A2" s="27"/>
      <c r="B2" s="27"/>
      <c r="C2" s="27"/>
      <c r="D2" s="27"/>
      <c r="E2" s="27"/>
      <c r="F2" s="27"/>
      <c r="G2" s="27"/>
    </row>
    <row r="3" spans="1:7" ht="15.75" x14ac:dyDescent="0.25">
      <c r="A3" s="85" t="s">
        <v>128</v>
      </c>
      <c r="B3" s="85"/>
      <c r="C3" s="85"/>
      <c r="D3" s="85"/>
      <c r="E3" s="85"/>
      <c r="F3" s="85"/>
      <c r="G3" s="85"/>
    </row>
    <row r="4" spans="1:7" ht="15.75" x14ac:dyDescent="0.25">
      <c r="A4" s="27"/>
      <c r="B4" s="27"/>
      <c r="C4" s="27"/>
      <c r="D4" s="27"/>
      <c r="E4" s="27"/>
      <c r="F4" s="27"/>
      <c r="G4" s="27"/>
    </row>
    <row r="5" spans="1:7" ht="15.75" x14ac:dyDescent="0.25">
      <c r="A5" s="85" t="s">
        <v>156</v>
      </c>
      <c r="B5" s="85"/>
      <c r="C5" s="85"/>
      <c r="D5" s="85"/>
      <c r="E5" s="85"/>
      <c r="F5" s="85"/>
      <c r="G5" s="85"/>
    </row>
    <row r="6" spans="1:7" ht="15.75" x14ac:dyDescent="0.25">
      <c r="A6" s="27"/>
      <c r="B6" s="27"/>
      <c r="C6" s="27"/>
      <c r="D6" s="27"/>
      <c r="E6" s="27"/>
      <c r="F6" s="27"/>
      <c r="G6" s="27"/>
    </row>
    <row r="7" spans="1:7" ht="15.75" x14ac:dyDescent="0.25">
      <c r="A7" s="85" t="s">
        <v>161</v>
      </c>
      <c r="B7" s="85"/>
      <c r="C7" s="85"/>
      <c r="D7" s="85"/>
      <c r="E7" s="85"/>
      <c r="F7" s="85"/>
      <c r="G7" s="85"/>
    </row>
    <row r="8" spans="1:7" ht="15.75" thickBot="1" x14ac:dyDescent="0.3"/>
    <row r="9" spans="1:7" ht="38.25" x14ac:dyDescent="0.25">
      <c r="A9" s="51" t="s">
        <v>131</v>
      </c>
      <c r="B9" s="51" t="s">
        <v>153</v>
      </c>
      <c r="C9" s="51" t="s">
        <v>133</v>
      </c>
      <c r="D9" s="51" t="s">
        <v>134</v>
      </c>
      <c r="E9" s="51" t="s">
        <v>155</v>
      </c>
      <c r="F9" s="51" t="s">
        <v>136</v>
      </c>
      <c r="G9" s="51" t="s">
        <v>137</v>
      </c>
    </row>
    <row r="10" spans="1:7" x14ac:dyDescent="0.25">
      <c r="A10" s="57" t="s">
        <v>138</v>
      </c>
      <c r="B10" s="57" t="s">
        <v>139</v>
      </c>
      <c r="C10" s="57" t="s">
        <v>140</v>
      </c>
      <c r="D10" s="57" t="s">
        <v>141</v>
      </c>
      <c r="E10" s="57" t="s">
        <v>142</v>
      </c>
      <c r="F10" s="57" t="s">
        <v>143</v>
      </c>
      <c r="G10" s="57" t="s">
        <v>144</v>
      </c>
    </row>
    <row r="11" spans="1:7" ht="26.25" x14ac:dyDescent="0.25">
      <c r="A11" s="56" t="s">
        <v>79</v>
      </c>
      <c r="B11" s="69">
        <v>1011759.74</v>
      </c>
      <c r="C11" s="69">
        <v>1329286</v>
      </c>
      <c r="D11" s="69">
        <v>1290683</v>
      </c>
      <c r="E11" s="69">
        <v>1149372.47</v>
      </c>
      <c r="F11" s="70">
        <f>E11/B11*100</f>
        <v>113.60132495487517</v>
      </c>
      <c r="G11" s="71">
        <f>E11/D11*100</f>
        <v>89.051492116964425</v>
      </c>
    </row>
    <row r="12" spans="1:7" x14ac:dyDescent="0.25">
      <c r="A12" s="2" t="s">
        <v>80</v>
      </c>
      <c r="B12" s="4">
        <v>1011759.74</v>
      </c>
      <c r="C12" s="4">
        <v>1329286</v>
      </c>
      <c r="D12" s="4">
        <v>1290683</v>
      </c>
      <c r="E12" s="4">
        <v>1149372.47</v>
      </c>
      <c r="F12" s="67">
        <f>E12/B12*100</f>
        <v>113.60132495487517</v>
      </c>
      <c r="G12" s="60">
        <f>E12/D12*100</f>
        <v>89.051492116964425</v>
      </c>
    </row>
    <row r="13" spans="1:7" x14ac:dyDescent="0.25">
      <c r="A13" s="2" t="s">
        <v>81</v>
      </c>
      <c r="B13" s="4">
        <v>1011759.74</v>
      </c>
      <c r="C13" s="4">
        <v>1329286</v>
      </c>
      <c r="D13" s="4">
        <v>1290683</v>
      </c>
      <c r="E13" s="4">
        <v>1149372.47</v>
      </c>
      <c r="F13" s="67">
        <f>E13/B13*100</f>
        <v>113.60132495487517</v>
      </c>
      <c r="G13" s="60">
        <f>E13/D13*100</f>
        <v>89.051492116964425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8B85-F975-4E00-B51F-E78D0ABCC25D}">
  <dimension ref="A1:H12"/>
  <sheetViews>
    <sheetView workbookViewId="0">
      <selection sqref="A1:H12"/>
    </sheetView>
  </sheetViews>
  <sheetFormatPr defaultRowHeight="15" x14ac:dyDescent="0.25"/>
  <cols>
    <col min="1" max="1" width="7.42578125" bestFit="1" customWidth="1"/>
    <col min="2" max="2" width="34.5703125" customWidth="1"/>
    <col min="3" max="3" width="27.28515625" customWidth="1"/>
    <col min="4" max="4" width="15.5703125" customWidth="1"/>
    <col min="5" max="5" width="13.7109375" customWidth="1"/>
    <col min="6" max="6" width="17.7109375" customWidth="1"/>
    <col min="7" max="7" width="9.28515625" customWidth="1"/>
    <col min="8" max="8" width="9.5703125" customWidth="1"/>
  </cols>
  <sheetData>
    <row r="1" spans="1:8" x14ac:dyDescent="0.25">
      <c r="A1" s="81" t="s">
        <v>127</v>
      </c>
      <c r="B1" s="81"/>
      <c r="C1" s="81"/>
      <c r="D1" s="81"/>
      <c r="E1" s="81"/>
      <c r="F1" s="81"/>
      <c r="G1" s="81"/>
      <c r="H1" s="81"/>
    </row>
    <row r="3" spans="1:8" x14ac:dyDescent="0.25">
      <c r="A3" s="81" t="s">
        <v>128</v>
      </c>
      <c r="B3" s="81"/>
      <c r="C3" s="81"/>
      <c r="D3" s="81"/>
      <c r="E3" s="81"/>
      <c r="F3" s="81"/>
      <c r="G3" s="81"/>
      <c r="H3" s="81"/>
    </row>
    <row r="5" spans="1:8" x14ac:dyDescent="0.25">
      <c r="A5" s="81" t="s">
        <v>165</v>
      </c>
      <c r="B5" s="81"/>
      <c r="C5" s="81"/>
      <c r="D5" s="81"/>
      <c r="E5" s="81"/>
      <c r="F5" s="81"/>
      <c r="G5" s="81"/>
      <c r="H5" s="81"/>
    </row>
    <row r="7" spans="1:8" x14ac:dyDescent="0.25">
      <c r="A7" s="81" t="s">
        <v>166</v>
      </c>
      <c r="B7" s="81"/>
      <c r="C7" s="81"/>
      <c r="D7" s="81"/>
      <c r="E7" s="81"/>
      <c r="F7" s="81"/>
      <c r="G7" s="81"/>
      <c r="H7" s="81"/>
    </row>
    <row r="9" spans="1:8" ht="38.25" x14ac:dyDescent="0.25">
      <c r="A9" s="28" t="s">
        <v>162</v>
      </c>
      <c r="B9" s="18" t="s">
        <v>131</v>
      </c>
      <c r="C9" s="18" t="s">
        <v>132</v>
      </c>
      <c r="D9" s="18" t="s">
        <v>133</v>
      </c>
      <c r="E9" s="18" t="s">
        <v>134</v>
      </c>
      <c r="F9" s="19" t="s">
        <v>135</v>
      </c>
      <c r="G9" s="19" t="s">
        <v>136</v>
      </c>
      <c r="H9" s="19" t="s">
        <v>137</v>
      </c>
    </row>
    <row r="10" spans="1:8" x14ac:dyDescent="0.25">
      <c r="A10" s="88" t="s">
        <v>138</v>
      </c>
      <c r="B10" s="89"/>
      <c r="C10" s="29" t="s">
        <v>139</v>
      </c>
      <c r="D10" s="29" t="s">
        <v>140</v>
      </c>
      <c r="E10" s="29" t="s">
        <v>141</v>
      </c>
      <c r="F10" s="30" t="s">
        <v>142</v>
      </c>
      <c r="G10" s="31" t="s">
        <v>143</v>
      </c>
      <c r="H10" s="31" t="s">
        <v>144</v>
      </c>
    </row>
    <row r="11" spans="1:8" ht="25.5" x14ac:dyDescent="0.25">
      <c r="A11" s="32">
        <v>8</v>
      </c>
      <c r="B11" s="33" t="s">
        <v>163</v>
      </c>
      <c r="C11" s="20">
        <v>0</v>
      </c>
      <c r="D11" s="20">
        <v>0</v>
      </c>
      <c r="E11" s="34">
        <v>0</v>
      </c>
      <c r="F11" s="34">
        <v>0</v>
      </c>
      <c r="G11" s="34">
        <v>0</v>
      </c>
      <c r="H11" s="34">
        <v>0</v>
      </c>
    </row>
    <row r="12" spans="1:8" ht="38.25" x14ac:dyDescent="0.25">
      <c r="A12" s="35">
        <v>5</v>
      </c>
      <c r="B12" s="33" t="s">
        <v>164</v>
      </c>
      <c r="C12" s="20">
        <v>0</v>
      </c>
      <c r="D12" s="20">
        <v>0</v>
      </c>
      <c r="E12" s="34">
        <v>0</v>
      </c>
      <c r="F12" s="34">
        <v>0</v>
      </c>
      <c r="G12" s="34">
        <v>0</v>
      </c>
      <c r="H12" s="34">
        <v>0</v>
      </c>
    </row>
  </sheetData>
  <mergeCells count="5">
    <mergeCell ref="A10:B10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622-DD63-4442-8F6F-3405ABE93A3E}">
  <dimension ref="A1:H12"/>
  <sheetViews>
    <sheetView workbookViewId="0">
      <selection sqref="A1:H12"/>
    </sheetView>
  </sheetViews>
  <sheetFormatPr defaultRowHeight="15" x14ac:dyDescent="0.25"/>
  <cols>
    <col min="1" max="1" width="7.42578125" bestFit="1" customWidth="1"/>
    <col min="2" max="2" width="23.28515625" bestFit="1" customWidth="1"/>
    <col min="3" max="3" width="23.28515625" customWidth="1"/>
    <col min="4" max="4" width="17" customWidth="1"/>
    <col min="5" max="5" width="11.5703125" bestFit="1" customWidth="1"/>
    <col min="6" max="6" width="25.7109375" customWidth="1"/>
    <col min="7" max="8" width="6.85546875" bestFit="1" customWidth="1"/>
  </cols>
  <sheetData>
    <row r="1" spans="1:8" ht="15.75" x14ac:dyDescent="0.25">
      <c r="A1" s="85" t="s">
        <v>158</v>
      </c>
      <c r="B1" s="85"/>
      <c r="C1" s="85"/>
      <c r="D1" s="85"/>
      <c r="E1" s="85"/>
      <c r="F1" s="85"/>
      <c r="G1" s="85"/>
      <c r="H1" s="85"/>
    </row>
    <row r="2" spans="1:8" ht="15.75" x14ac:dyDescent="0.25">
      <c r="A2" s="27"/>
      <c r="B2" s="27"/>
      <c r="C2" s="27"/>
      <c r="D2" s="27"/>
      <c r="E2" s="27"/>
      <c r="F2" s="27"/>
      <c r="G2" s="27"/>
      <c r="H2" s="27"/>
    </row>
    <row r="3" spans="1:8" ht="15.75" x14ac:dyDescent="0.25">
      <c r="A3" s="85" t="s">
        <v>128</v>
      </c>
      <c r="B3" s="85"/>
      <c r="C3" s="85"/>
      <c r="D3" s="85"/>
      <c r="E3" s="85"/>
      <c r="F3" s="85"/>
      <c r="G3" s="85"/>
      <c r="H3" s="85"/>
    </row>
    <row r="4" spans="1:8" ht="15.75" x14ac:dyDescent="0.25">
      <c r="A4" s="27"/>
      <c r="B4" s="27"/>
      <c r="C4" s="27"/>
      <c r="D4" s="27"/>
      <c r="E4" s="27"/>
      <c r="F4" s="27"/>
      <c r="G4" s="27"/>
      <c r="H4" s="27"/>
    </row>
    <row r="5" spans="1:8" ht="15.75" x14ac:dyDescent="0.25">
      <c r="A5" s="85" t="s">
        <v>165</v>
      </c>
      <c r="B5" s="85"/>
      <c r="C5" s="85"/>
      <c r="D5" s="85"/>
      <c r="E5" s="85"/>
      <c r="F5" s="85"/>
      <c r="G5" s="85"/>
      <c r="H5" s="85"/>
    </row>
    <row r="6" spans="1:8" ht="15.75" x14ac:dyDescent="0.25">
      <c r="A6" s="27"/>
      <c r="B6" s="27"/>
      <c r="C6" s="27"/>
      <c r="D6" s="27"/>
      <c r="E6" s="27"/>
      <c r="F6" s="27"/>
      <c r="G6" s="27"/>
      <c r="H6" s="27"/>
    </row>
    <row r="7" spans="1:8" ht="15.75" x14ac:dyDescent="0.25">
      <c r="A7" s="85" t="s">
        <v>169</v>
      </c>
      <c r="B7" s="85"/>
      <c r="C7" s="85"/>
      <c r="D7" s="85"/>
      <c r="E7" s="85"/>
      <c r="F7" s="85"/>
      <c r="G7" s="85"/>
      <c r="H7" s="85"/>
    </row>
    <row r="9" spans="1:8" ht="25.5" x14ac:dyDescent="0.25">
      <c r="A9" s="28" t="s">
        <v>162</v>
      </c>
      <c r="B9" s="18" t="s">
        <v>131</v>
      </c>
      <c r="C9" s="18" t="s">
        <v>132</v>
      </c>
      <c r="D9" s="18" t="s">
        <v>133</v>
      </c>
      <c r="E9" s="18" t="s">
        <v>134</v>
      </c>
      <c r="F9" s="19" t="s">
        <v>135</v>
      </c>
      <c r="G9" s="19" t="s">
        <v>136</v>
      </c>
      <c r="H9" s="19" t="s">
        <v>137</v>
      </c>
    </row>
    <row r="10" spans="1:8" x14ac:dyDescent="0.25">
      <c r="A10" s="88" t="s">
        <v>138</v>
      </c>
      <c r="B10" s="89"/>
      <c r="C10" s="29" t="s">
        <v>139</v>
      </c>
      <c r="D10" s="29" t="s">
        <v>140</v>
      </c>
      <c r="E10" s="29" t="s">
        <v>141</v>
      </c>
      <c r="F10" s="30" t="s">
        <v>142</v>
      </c>
      <c r="G10" s="31" t="s">
        <v>143</v>
      </c>
      <c r="H10" s="31" t="s">
        <v>144</v>
      </c>
    </row>
    <row r="11" spans="1:8" x14ac:dyDescent="0.25">
      <c r="A11" s="36">
        <v>8</v>
      </c>
      <c r="B11" s="33" t="s">
        <v>167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</row>
    <row r="12" spans="1:8" x14ac:dyDescent="0.25">
      <c r="A12" s="32">
        <v>5</v>
      </c>
      <c r="B12" s="33" t="s">
        <v>168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</row>
  </sheetData>
  <mergeCells count="5">
    <mergeCell ref="A10:B10"/>
    <mergeCell ref="A1:H1"/>
    <mergeCell ref="A3:H3"/>
    <mergeCell ref="A5:H5"/>
    <mergeCell ref="A7:H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1880-F18E-4F98-B4A8-3AAA91426BA1}">
  <dimension ref="A1:G278"/>
  <sheetViews>
    <sheetView tabSelected="1" topLeftCell="A252" workbookViewId="0">
      <selection sqref="A1:G278"/>
    </sheetView>
  </sheetViews>
  <sheetFormatPr defaultRowHeight="15" x14ac:dyDescent="0.25"/>
  <cols>
    <col min="1" max="1" width="31.7109375" customWidth="1"/>
    <col min="2" max="2" width="16.140625" bestFit="1" customWidth="1"/>
    <col min="3" max="3" width="15.5703125" customWidth="1"/>
    <col min="4" max="4" width="18" bestFit="1" customWidth="1"/>
    <col min="5" max="5" width="18.28515625" customWidth="1"/>
    <col min="6" max="6" width="12.5703125" customWidth="1"/>
    <col min="7" max="7" width="13.140625" customWidth="1"/>
  </cols>
  <sheetData>
    <row r="1" spans="1:7" ht="15.75" x14ac:dyDescent="0.25">
      <c r="A1" s="90" t="s">
        <v>172</v>
      </c>
      <c r="B1" s="90"/>
      <c r="C1" s="90"/>
      <c r="D1" s="90"/>
      <c r="E1" s="90"/>
      <c r="F1" s="90"/>
      <c r="G1" s="90"/>
    </row>
    <row r="2" spans="1:7" ht="15.75" x14ac:dyDescent="0.25">
      <c r="A2" s="38"/>
      <c r="B2" s="38"/>
      <c r="C2" s="38"/>
      <c r="D2" s="38"/>
      <c r="E2" s="38"/>
      <c r="F2" s="38"/>
      <c r="G2" s="38"/>
    </row>
    <row r="3" spans="1:7" ht="15.75" x14ac:dyDescent="0.25">
      <c r="A3" s="90" t="s">
        <v>170</v>
      </c>
      <c r="B3" s="90"/>
      <c r="C3" s="90"/>
      <c r="D3" s="90"/>
      <c r="E3" s="90"/>
      <c r="F3" s="90"/>
      <c r="G3" s="90"/>
    </row>
    <row r="4" spans="1:7" ht="15.75" thickBot="1" x14ac:dyDescent="0.3"/>
    <row r="5" spans="1:7" ht="51" x14ac:dyDescent="0.25">
      <c r="A5" s="51" t="s">
        <v>131</v>
      </c>
      <c r="B5" s="51" t="s">
        <v>153</v>
      </c>
      <c r="C5" s="51" t="s">
        <v>133</v>
      </c>
      <c r="D5" s="51" t="s">
        <v>171</v>
      </c>
      <c r="E5" s="51" t="s">
        <v>155</v>
      </c>
      <c r="F5" s="51" t="s">
        <v>136</v>
      </c>
      <c r="G5" s="51" t="s">
        <v>137</v>
      </c>
    </row>
    <row r="6" spans="1:7" x14ac:dyDescent="0.25">
      <c r="A6" s="57" t="s">
        <v>138</v>
      </c>
      <c r="B6" s="57" t="s">
        <v>139</v>
      </c>
      <c r="C6" s="57" t="s">
        <v>140</v>
      </c>
      <c r="D6" s="57" t="s">
        <v>141</v>
      </c>
      <c r="E6" s="57" t="s">
        <v>142</v>
      </c>
      <c r="F6" s="57" t="s">
        <v>143</v>
      </c>
      <c r="G6" s="57" t="s">
        <v>144</v>
      </c>
    </row>
    <row r="7" spans="1:7" x14ac:dyDescent="0.25">
      <c r="A7" s="56" t="s">
        <v>79</v>
      </c>
      <c r="B7" s="69">
        <v>1011759.74</v>
      </c>
      <c r="C7" s="69">
        <v>1329286</v>
      </c>
      <c r="D7" s="69">
        <v>1222700.52</v>
      </c>
      <c r="E7" s="69">
        <v>1149372.47</v>
      </c>
      <c r="F7" s="70">
        <f t="shared" ref="F7:F15" si="0">E7/B7*100</f>
        <v>113.60132495487517</v>
      </c>
      <c r="G7" s="71">
        <f>D7*100</f>
        <v>122270052</v>
      </c>
    </row>
    <row r="8" spans="1:7" ht="26.25" x14ac:dyDescent="0.25">
      <c r="A8" s="7" t="s">
        <v>82</v>
      </c>
      <c r="B8" s="8">
        <v>113947</v>
      </c>
      <c r="C8" s="8">
        <v>126480</v>
      </c>
      <c r="D8" s="8">
        <v>112325.52</v>
      </c>
      <c r="E8" s="8">
        <v>112325.52</v>
      </c>
      <c r="F8" s="72">
        <f t="shared" si="0"/>
        <v>98.576987546841949</v>
      </c>
      <c r="G8" s="73">
        <f t="shared" ref="G8:G13" si="1">E8/D8*100</f>
        <v>100</v>
      </c>
    </row>
    <row r="9" spans="1:7" ht="39" x14ac:dyDescent="0.25">
      <c r="A9" s="9" t="s">
        <v>83</v>
      </c>
      <c r="B9" s="10">
        <v>21480</v>
      </c>
      <c r="C9" s="10">
        <v>21480</v>
      </c>
      <c r="D9" s="10">
        <v>21420</v>
      </c>
      <c r="E9" s="10">
        <v>21420</v>
      </c>
      <c r="F9" s="74">
        <f t="shared" si="0"/>
        <v>99.720670391061446</v>
      </c>
      <c r="G9" s="75">
        <f t="shared" si="1"/>
        <v>100</v>
      </c>
    </row>
    <row r="10" spans="1:7" ht="26.25" x14ac:dyDescent="0.25">
      <c r="A10" s="12" t="s">
        <v>84</v>
      </c>
      <c r="B10" s="13">
        <v>21480</v>
      </c>
      <c r="C10" s="13">
        <v>21480</v>
      </c>
      <c r="D10" s="13">
        <v>21420</v>
      </c>
      <c r="E10" s="13">
        <v>21420</v>
      </c>
      <c r="F10" s="76">
        <f t="shared" si="0"/>
        <v>99.720670391061446</v>
      </c>
      <c r="G10" s="60">
        <f t="shared" si="1"/>
        <v>100</v>
      </c>
    </row>
    <row r="11" spans="1:7" x14ac:dyDescent="0.25">
      <c r="A11" s="2" t="s">
        <v>117</v>
      </c>
      <c r="B11" s="4">
        <v>21480</v>
      </c>
      <c r="C11" s="4">
        <v>21480</v>
      </c>
      <c r="D11" s="4">
        <v>21420</v>
      </c>
      <c r="E11" s="4">
        <v>21420</v>
      </c>
      <c r="F11" s="67">
        <f t="shared" si="0"/>
        <v>99.720670391061446</v>
      </c>
      <c r="G11" s="60">
        <f t="shared" si="1"/>
        <v>100</v>
      </c>
    </row>
    <row r="12" spans="1:7" x14ac:dyDescent="0.25">
      <c r="A12" s="12" t="s">
        <v>2</v>
      </c>
      <c r="B12" s="13">
        <v>21480</v>
      </c>
      <c r="C12" s="13">
        <v>21480</v>
      </c>
      <c r="D12" s="13">
        <v>21420</v>
      </c>
      <c r="E12" s="13">
        <v>21420</v>
      </c>
      <c r="F12" s="76">
        <f t="shared" si="0"/>
        <v>99.720670391061446</v>
      </c>
      <c r="G12" s="60">
        <f t="shared" si="1"/>
        <v>100</v>
      </c>
    </row>
    <row r="13" spans="1:7" x14ac:dyDescent="0.25">
      <c r="A13" s="12" t="s">
        <v>33</v>
      </c>
      <c r="B13" s="13">
        <v>20781.099999999999</v>
      </c>
      <c r="C13" s="13">
        <v>20693</v>
      </c>
      <c r="D13" s="13">
        <v>20798.36</v>
      </c>
      <c r="E13" s="13">
        <v>20798.36</v>
      </c>
      <c r="F13" s="76">
        <f t="shared" si="0"/>
        <v>100.08305623860143</v>
      </c>
      <c r="G13" s="60">
        <f t="shared" si="1"/>
        <v>100</v>
      </c>
    </row>
    <row r="14" spans="1:7" ht="26.25" x14ac:dyDescent="0.25">
      <c r="A14" s="17" t="s">
        <v>34</v>
      </c>
      <c r="B14" s="13">
        <v>1699.31</v>
      </c>
      <c r="C14" s="12"/>
      <c r="D14" s="12"/>
      <c r="E14" s="13">
        <v>1149.19</v>
      </c>
      <c r="F14" s="76">
        <f t="shared" si="0"/>
        <v>67.626860313892109</v>
      </c>
      <c r="G14" s="61"/>
    </row>
    <row r="15" spans="1:7" x14ac:dyDescent="0.25">
      <c r="A15" s="15" t="s">
        <v>35</v>
      </c>
      <c r="B15" s="4">
        <v>1163.55</v>
      </c>
      <c r="C15" s="2"/>
      <c r="D15" s="2"/>
      <c r="E15" s="6">
        <v>895.19</v>
      </c>
      <c r="F15" s="67">
        <f t="shared" si="0"/>
        <v>76.936100726225789</v>
      </c>
      <c r="G15" s="61"/>
    </row>
    <row r="16" spans="1:7" ht="26.25" x14ac:dyDescent="0.25">
      <c r="A16" s="15" t="s">
        <v>110</v>
      </c>
      <c r="B16" s="6">
        <v>66</v>
      </c>
      <c r="C16" s="2"/>
      <c r="D16" s="2"/>
      <c r="E16" s="2"/>
      <c r="F16" s="68"/>
      <c r="G16" s="61"/>
    </row>
    <row r="17" spans="1:7" ht="26.25" x14ac:dyDescent="0.25">
      <c r="A17" s="15" t="s">
        <v>37</v>
      </c>
      <c r="B17" s="6">
        <v>469.76</v>
      </c>
      <c r="C17" s="2"/>
      <c r="D17" s="2"/>
      <c r="E17" s="6">
        <v>254</v>
      </c>
      <c r="F17" s="67">
        <f t="shared" ref="F17:F24" si="2">E17/B17*100</f>
        <v>54.070163487738419</v>
      </c>
      <c r="G17" s="61"/>
    </row>
    <row r="18" spans="1:7" ht="26.25" x14ac:dyDescent="0.25">
      <c r="A18" s="17" t="s">
        <v>38</v>
      </c>
      <c r="B18" s="13">
        <v>6019.58</v>
      </c>
      <c r="C18" s="12"/>
      <c r="D18" s="12"/>
      <c r="E18" s="13">
        <v>6841.17</v>
      </c>
      <c r="F18" s="76">
        <f t="shared" si="2"/>
        <v>113.64862664837081</v>
      </c>
      <c r="G18" s="61"/>
    </row>
    <row r="19" spans="1:7" ht="26.25" x14ac:dyDescent="0.25">
      <c r="A19" s="15" t="s">
        <v>39</v>
      </c>
      <c r="B19" s="4">
        <v>4896.21</v>
      </c>
      <c r="C19" s="2"/>
      <c r="D19" s="2"/>
      <c r="E19" s="4">
        <v>5652.95</v>
      </c>
      <c r="F19" s="67">
        <f t="shared" si="2"/>
        <v>115.45562792445585</v>
      </c>
      <c r="G19" s="61"/>
    </row>
    <row r="20" spans="1:7" x14ac:dyDescent="0.25">
      <c r="A20" s="15" t="s">
        <v>40</v>
      </c>
      <c r="B20" s="6">
        <v>99.45</v>
      </c>
      <c r="C20" s="2"/>
      <c r="D20" s="2"/>
      <c r="E20" s="6">
        <v>14</v>
      </c>
      <c r="F20" s="67">
        <f t="shared" si="2"/>
        <v>14.077425842131724</v>
      </c>
      <c r="G20" s="61"/>
    </row>
    <row r="21" spans="1:7" ht="39" x14ac:dyDescent="0.25">
      <c r="A21" s="15" t="s">
        <v>41</v>
      </c>
      <c r="B21" s="6">
        <v>597.77</v>
      </c>
      <c r="C21" s="2"/>
      <c r="D21" s="2"/>
      <c r="E21" s="4">
        <v>1102.24</v>
      </c>
      <c r="F21" s="67">
        <f t="shared" si="2"/>
        <v>184.39199023035619</v>
      </c>
      <c r="G21" s="61"/>
    </row>
    <row r="22" spans="1:7" ht="26.25" x14ac:dyDescent="0.25">
      <c r="A22" s="15" t="s">
        <v>43</v>
      </c>
      <c r="B22" s="6">
        <v>426.15</v>
      </c>
      <c r="C22" s="2"/>
      <c r="D22" s="2"/>
      <c r="E22" s="6">
        <v>71.98</v>
      </c>
      <c r="F22" s="67">
        <f t="shared" si="2"/>
        <v>16.890766162149479</v>
      </c>
      <c r="G22" s="61"/>
    </row>
    <row r="23" spans="1:7" x14ac:dyDescent="0.25">
      <c r="A23" s="17" t="s">
        <v>44</v>
      </c>
      <c r="B23" s="13">
        <v>12120</v>
      </c>
      <c r="C23" s="12"/>
      <c r="D23" s="12"/>
      <c r="E23" s="13">
        <v>12227</v>
      </c>
      <c r="F23" s="76">
        <f t="shared" si="2"/>
        <v>100.88283828382838</v>
      </c>
      <c r="G23" s="61"/>
    </row>
    <row r="24" spans="1:7" ht="26.25" x14ac:dyDescent="0.25">
      <c r="A24" s="15" t="s">
        <v>45</v>
      </c>
      <c r="B24" s="4">
        <v>2046.39</v>
      </c>
      <c r="C24" s="2"/>
      <c r="D24" s="2"/>
      <c r="E24" s="4">
        <v>1860.11</v>
      </c>
      <c r="F24" s="67">
        <f t="shared" si="2"/>
        <v>90.897140818710014</v>
      </c>
      <c r="G24" s="61"/>
    </row>
    <row r="25" spans="1:7" ht="26.25" x14ac:dyDescent="0.25">
      <c r="A25" s="15" t="s">
        <v>46</v>
      </c>
      <c r="B25" s="2"/>
      <c r="C25" s="2"/>
      <c r="D25" s="2"/>
      <c r="E25" s="6">
        <v>644.47</v>
      </c>
      <c r="F25" s="67"/>
      <c r="G25" s="61"/>
    </row>
    <row r="26" spans="1:7" ht="26.25" x14ac:dyDescent="0.25">
      <c r="A26" s="15" t="s">
        <v>47</v>
      </c>
      <c r="B26" s="6">
        <v>740</v>
      </c>
      <c r="C26" s="2"/>
      <c r="D26" s="2"/>
      <c r="E26" s="6">
        <v>50</v>
      </c>
      <c r="F26" s="67">
        <f t="shared" ref="F26:F34" si="3">E26/B26*100</f>
        <v>6.756756756756757</v>
      </c>
      <c r="G26" s="61"/>
    </row>
    <row r="27" spans="1:7" x14ac:dyDescent="0.25">
      <c r="A27" s="15" t="s">
        <v>48</v>
      </c>
      <c r="B27" s="4">
        <v>4686.6099999999997</v>
      </c>
      <c r="C27" s="2"/>
      <c r="D27" s="2"/>
      <c r="E27" s="4">
        <v>4644.6400000000003</v>
      </c>
      <c r="F27" s="67">
        <f t="shared" si="3"/>
        <v>99.104469968698069</v>
      </c>
      <c r="G27" s="61"/>
    </row>
    <row r="28" spans="1:7" ht="26.25" x14ac:dyDescent="0.25">
      <c r="A28" s="15" t="s">
        <v>50</v>
      </c>
      <c r="B28" s="6">
        <v>66.36</v>
      </c>
      <c r="C28" s="2"/>
      <c r="D28" s="2"/>
      <c r="E28" s="6">
        <v>20</v>
      </c>
      <c r="F28" s="67">
        <f t="shared" si="3"/>
        <v>30.138637733574441</v>
      </c>
      <c r="G28" s="61"/>
    </row>
    <row r="29" spans="1:7" x14ac:dyDescent="0.25">
      <c r="A29" s="15" t="s">
        <v>51</v>
      </c>
      <c r="B29" s="4">
        <v>3530.64</v>
      </c>
      <c r="C29" s="2"/>
      <c r="D29" s="2"/>
      <c r="E29" s="4">
        <v>3945.78</v>
      </c>
      <c r="F29" s="67">
        <f t="shared" si="3"/>
        <v>111.75820814356605</v>
      </c>
      <c r="G29" s="61"/>
    </row>
    <row r="30" spans="1:7" x14ac:dyDescent="0.25">
      <c r="A30" s="15" t="s">
        <v>52</v>
      </c>
      <c r="B30" s="4">
        <v>1050</v>
      </c>
      <c r="C30" s="2"/>
      <c r="D30" s="2"/>
      <c r="E30" s="4">
        <v>1062</v>
      </c>
      <c r="F30" s="67">
        <f t="shared" si="3"/>
        <v>101.14285714285714</v>
      </c>
      <c r="G30" s="61"/>
    </row>
    <row r="31" spans="1:7" ht="26.25" x14ac:dyDescent="0.25">
      <c r="A31" s="17" t="s">
        <v>53</v>
      </c>
      <c r="B31" s="16">
        <v>942.21</v>
      </c>
      <c r="C31" s="12"/>
      <c r="D31" s="12"/>
      <c r="E31" s="16">
        <v>581</v>
      </c>
      <c r="F31" s="76">
        <f t="shared" si="3"/>
        <v>61.663535729826677</v>
      </c>
      <c r="G31" s="61"/>
    </row>
    <row r="32" spans="1:7" x14ac:dyDescent="0.25">
      <c r="A32" s="15" t="s">
        <v>55</v>
      </c>
      <c r="B32" s="6">
        <v>371.24</v>
      </c>
      <c r="C32" s="2"/>
      <c r="D32" s="2"/>
      <c r="E32" s="6">
        <v>152.71</v>
      </c>
      <c r="F32" s="67">
        <f t="shared" si="3"/>
        <v>41.13511475056567</v>
      </c>
      <c r="G32" s="61"/>
    </row>
    <row r="33" spans="1:7" x14ac:dyDescent="0.25">
      <c r="A33" s="15" t="s">
        <v>56</v>
      </c>
      <c r="B33" s="6">
        <v>97.06</v>
      </c>
      <c r="C33" s="2"/>
      <c r="D33" s="2"/>
      <c r="E33" s="6">
        <v>388.29</v>
      </c>
      <c r="F33" s="67">
        <f t="shared" si="3"/>
        <v>400.05151452709669</v>
      </c>
      <c r="G33" s="61"/>
    </row>
    <row r="34" spans="1:7" x14ac:dyDescent="0.25">
      <c r="A34" s="15" t="s">
        <v>57</v>
      </c>
      <c r="B34" s="6">
        <v>35</v>
      </c>
      <c r="C34" s="2"/>
      <c r="D34" s="2"/>
      <c r="E34" s="6">
        <v>40</v>
      </c>
      <c r="F34" s="67">
        <f t="shared" si="3"/>
        <v>114.28571428571428</v>
      </c>
      <c r="G34" s="61"/>
    </row>
    <row r="35" spans="1:7" x14ac:dyDescent="0.25">
      <c r="A35" s="15" t="s">
        <v>58</v>
      </c>
      <c r="B35" s="6">
        <v>438.91</v>
      </c>
      <c r="C35" s="2"/>
      <c r="D35" s="2"/>
      <c r="E35" s="2"/>
      <c r="F35" s="68"/>
      <c r="G35" s="61"/>
    </row>
    <row r="36" spans="1:7" x14ac:dyDescent="0.25">
      <c r="A36" s="12" t="s">
        <v>60</v>
      </c>
      <c r="B36" s="16">
        <v>698.9</v>
      </c>
      <c r="C36" s="16">
        <v>787</v>
      </c>
      <c r="D36" s="16">
        <v>621.64</v>
      </c>
      <c r="E36" s="16">
        <v>621.64</v>
      </c>
      <c r="F36" s="76">
        <f t="shared" ref="F36:F50" si="4">E36/B36*100</f>
        <v>88.94548576334239</v>
      </c>
      <c r="G36" s="60">
        <f>E36/D36*100</f>
        <v>100</v>
      </c>
    </row>
    <row r="37" spans="1:7" x14ac:dyDescent="0.25">
      <c r="A37" s="17" t="s">
        <v>61</v>
      </c>
      <c r="B37" s="16">
        <v>698.9</v>
      </c>
      <c r="C37" s="12"/>
      <c r="D37" s="12"/>
      <c r="E37" s="16">
        <v>621.64</v>
      </c>
      <c r="F37" s="76">
        <f t="shared" si="4"/>
        <v>88.94548576334239</v>
      </c>
      <c r="G37" s="61"/>
    </row>
    <row r="38" spans="1:7" ht="26.25" x14ac:dyDescent="0.25">
      <c r="A38" s="15" t="s">
        <v>62</v>
      </c>
      <c r="B38" s="6">
        <v>698.9</v>
      </c>
      <c r="C38" s="2"/>
      <c r="D38" s="2"/>
      <c r="E38" s="6">
        <v>621.64</v>
      </c>
      <c r="F38" s="67">
        <f t="shared" si="4"/>
        <v>88.94548576334239</v>
      </c>
      <c r="G38" s="61"/>
    </row>
    <row r="39" spans="1:7" ht="39" x14ac:dyDescent="0.25">
      <c r="A39" s="9" t="s">
        <v>85</v>
      </c>
      <c r="B39" s="10">
        <v>89717</v>
      </c>
      <c r="C39" s="10">
        <v>100000</v>
      </c>
      <c r="D39" s="10">
        <v>85451</v>
      </c>
      <c r="E39" s="10">
        <v>85451</v>
      </c>
      <c r="F39" s="74">
        <f t="shared" si="4"/>
        <v>95.245048318601818</v>
      </c>
      <c r="G39" s="75">
        <f>E39/D39*100</f>
        <v>100</v>
      </c>
    </row>
    <row r="40" spans="1:7" ht="26.25" x14ac:dyDescent="0.25">
      <c r="A40" s="12" t="s">
        <v>84</v>
      </c>
      <c r="B40" s="13">
        <v>89717</v>
      </c>
      <c r="C40" s="13">
        <v>100000</v>
      </c>
      <c r="D40" s="13">
        <v>85451</v>
      </c>
      <c r="E40" s="13">
        <v>85451</v>
      </c>
      <c r="F40" s="76">
        <f t="shared" si="4"/>
        <v>95.245048318601818</v>
      </c>
      <c r="G40" s="60">
        <v>100</v>
      </c>
    </row>
    <row r="41" spans="1:7" x14ac:dyDescent="0.25">
      <c r="A41" s="2" t="s">
        <v>117</v>
      </c>
      <c r="B41" s="4">
        <v>89717</v>
      </c>
      <c r="C41" s="4">
        <v>100000</v>
      </c>
      <c r="D41" s="4">
        <v>85451</v>
      </c>
      <c r="E41" s="4">
        <v>85451</v>
      </c>
      <c r="F41" s="67">
        <f t="shared" si="4"/>
        <v>95.245048318601818</v>
      </c>
      <c r="G41" s="60">
        <v>100</v>
      </c>
    </row>
    <row r="42" spans="1:7" x14ac:dyDescent="0.25">
      <c r="A42" s="12" t="s">
        <v>2</v>
      </c>
      <c r="B42" s="13">
        <v>89717</v>
      </c>
      <c r="C42" s="13">
        <v>100000</v>
      </c>
      <c r="D42" s="13">
        <v>85451</v>
      </c>
      <c r="E42" s="13">
        <v>85451</v>
      </c>
      <c r="F42" s="76">
        <f t="shared" si="4"/>
        <v>95.245048318601818</v>
      </c>
      <c r="G42" s="60">
        <v>100</v>
      </c>
    </row>
    <row r="43" spans="1:7" x14ac:dyDescent="0.25">
      <c r="A43" s="12" t="s">
        <v>33</v>
      </c>
      <c r="B43" s="13">
        <v>89717</v>
      </c>
      <c r="C43" s="13">
        <v>100000</v>
      </c>
      <c r="D43" s="13">
        <v>85451</v>
      </c>
      <c r="E43" s="13">
        <v>85451</v>
      </c>
      <c r="F43" s="76">
        <f t="shared" si="4"/>
        <v>95.245048318601818</v>
      </c>
      <c r="G43" s="60">
        <v>100</v>
      </c>
    </row>
    <row r="44" spans="1:7" ht="26.25" x14ac:dyDescent="0.25">
      <c r="A44" s="17" t="s">
        <v>34</v>
      </c>
      <c r="B44" s="13">
        <v>41400</v>
      </c>
      <c r="C44" s="12"/>
      <c r="D44" s="12"/>
      <c r="E44" s="13">
        <v>43350</v>
      </c>
      <c r="F44" s="76">
        <f t="shared" si="4"/>
        <v>104.71014492753623</v>
      </c>
      <c r="G44" s="61"/>
    </row>
    <row r="45" spans="1:7" ht="39" x14ac:dyDescent="0.25">
      <c r="A45" s="15" t="s">
        <v>36</v>
      </c>
      <c r="B45" s="4">
        <v>41400</v>
      </c>
      <c r="C45" s="2"/>
      <c r="D45" s="2"/>
      <c r="E45" s="4">
        <v>43350</v>
      </c>
      <c r="F45" s="67">
        <f t="shared" si="4"/>
        <v>104.71014492753623</v>
      </c>
      <c r="G45" s="61"/>
    </row>
    <row r="46" spans="1:7" ht="26.25" x14ac:dyDescent="0.25">
      <c r="A46" s="17" t="s">
        <v>38</v>
      </c>
      <c r="B46" s="13">
        <v>43300</v>
      </c>
      <c r="C46" s="12"/>
      <c r="D46" s="12"/>
      <c r="E46" s="13">
        <v>27700</v>
      </c>
      <c r="F46" s="76">
        <f t="shared" si="4"/>
        <v>63.972286374133944</v>
      </c>
      <c r="G46" s="61"/>
    </row>
    <row r="47" spans="1:7" ht="26.25" x14ac:dyDescent="0.25">
      <c r="A47" s="15" t="s">
        <v>39</v>
      </c>
      <c r="B47" s="6">
        <v>627.44000000000005</v>
      </c>
      <c r="C47" s="2"/>
      <c r="D47" s="2"/>
      <c r="E47" s="6">
        <v>100.75</v>
      </c>
      <c r="F47" s="67">
        <f t="shared" si="4"/>
        <v>16.057312252964426</v>
      </c>
      <c r="G47" s="61"/>
    </row>
    <row r="48" spans="1:7" x14ac:dyDescent="0.25">
      <c r="A48" s="15" t="s">
        <v>40</v>
      </c>
      <c r="B48" s="4">
        <v>42672.56</v>
      </c>
      <c r="C48" s="2"/>
      <c r="D48" s="2"/>
      <c r="E48" s="4">
        <v>27599.25</v>
      </c>
      <c r="F48" s="67">
        <f t="shared" si="4"/>
        <v>64.676808703297866</v>
      </c>
      <c r="G48" s="61"/>
    </row>
    <row r="49" spans="1:7" x14ac:dyDescent="0.25">
      <c r="A49" s="17" t="s">
        <v>44</v>
      </c>
      <c r="B49" s="13">
        <v>5017</v>
      </c>
      <c r="C49" s="12"/>
      <c r="D49" s="12"/>
      <c r="E49" s="13">
        <v>14401</v>
      </c>
      <c r="F49" s="76">
        <f t="shared" si="4"/>
        <v>287.04405022922066</v>
      </c>
      <c r="G49" s="61"/>
    </row>
    <row r="50" spans="1:7" ht="26.25" x14ac:dyDescent="0.25">
      <c r="A50" s="15" t="s">
        <v>46</v>
      </c>
      <c r="B50" s="4">
        <v>2960.89</v>
      </c>
      <c r="C50" s="2"/>
      <c r="D50" s="2"/>
      <c r="E50" s="4">
        <v>9466.3700000000008</v>
      </c>
      <c r="F50" s="67">
        <f t="shared" si="4"/>
        <v>319.71366717439696</v>
      </c>
      <c r="G50" s="61"/>
    </row>
    <row r="51" spans="1:7" x14ac:dyDescent="0.25">
      <c r="A51" s="15" t="s">
        <v>48</v>
      </c>
      <c r="B51" s="2"/>
      <c r="C51" s="2"/>
      <c r="D51" s="2"/>
      <c r="E51" s="6">
        <v>87.93</v>
      </c>
      <c r="F51" s="67"/>
      <c r="G51" s="61"/>
    </row>
    <row r="52" spans="1:7" ht="26.25" x14ac:dyDescent="0.25">
      <c r="A52" s="15" t="s">
        <v>49</v>
      </c>
      <c r="B52" s="6">
        <v>153.75</v>
      </c>
      <c r="C52" s="2"/>
      <c r="D52" s="2"/>
      <c r="E52" s="4">
        <v>2944.34</v>
      </c>
      <c r="F52" s="67">
        <f t="shared" ref="F52:F65" si="5">E52/B52*100</f>
        <v>1915.0178861788618</v>
      </c>
      <c r="G52" s="61"/>
    </row>
    <row r="53" spans="1:7" ht="26.25" x14ac:dyDescent="0.25">
      <c r="A53" s="15" t="s">
        <v>50</v>
      </c>
      <c r="B53" s="4">
        <v>1902.36</v>
      </c>
      <c r="C53" s="2"/>
      <c r="D53" s="2"/>
      <c r="E53" s="4">
        <v>1902.36</v>
      </c>
      <c r="F53" s="67">
        <f t="shared" si="5"/>
        <v>100</v>
      </c>
      <c r="G53" s="61"/>
    </row>
    <row r="54" spans="1:7" ht="26.25" x14ac:dyDescent="0.25">
      <c r="A54" s="9" t="s">
        <v>86</v>
      </c>
      <c r="B54" s="10">
        <v>2750</v>
      </c>
      <c r="C54" s="10">
        <v>5000</v>
      </c>
      <c r="D54" s="10">
        <v>5454.52</v>
      </c>
      <c r="E54" s="10">
        <v>5454.52</v>
      </c>
      <c r="F54" s="74">
        <f t="shared" si="5"/>
        <v>198.34618181818183</v>
      </c>
      <c r="G54" s="75">
        <v>100</v>
      </c>
    </row>
    <row r="55" spans="1:7" ht="26.25" x14ac:dyDescent="0.25">
      <c r="A55" s="12" t="s">
        <v>84</v>
      </c>
      <c r="B55" s="13">
        <v>2750</v>
      </c>
      <c r="C55" s="13">
        <v>5000</v>
      </c>
      <c r="D55" s="13">
        <v>5454.52</v>
      </c>
      <c r="E55" s="13">
        <v>5454.52</v>
      </c>
      <c r="F55" s="76">
        <f t="shared" si="5"/>
        <v>198.34618181818183</v>
      </c>
      <c r="G55" s="60">
        <v>100</v>
      </c>
    </row>
    <row r="56" spans="1:7" x14ac:dyDescent="0.25">
      <c r="A56" s="2" t="s">
        <v>117</v>
      </c>
      <c r="B56" s="4">
        <v>2750</v>
      </c>
      <c r="C56" s="4">
        <v>5000</v>
      </c>
      <c r="D56" s="4">
        <v>5454.52</v>
      </c>
      <c r="E56" s="4">
        <v>5454.52</v>
      </c>
      <c r="F56" s="67">
        <f t="shared" si="5"/>
        <v>198.34618181818183</v>
      </c>
      <c r="G56" s="60">
        <v>100</v>
      </c>
    </row>
    <row r="57" spans="1:7" x14ac:dyDescent="0.25">
      <c r="A57" s="12" t="s">
        <v>2</v>
      </c>
      <c r="B57" s="13">
        <v>2750</v>
      </c>
      <c r="C57" s="13">
        <v>5000</v>
      </c>
      <c r="D57" s="13">
        <v>5454.52</v>
      </c>
      <c r="E57" s="13">
        <v>5454.52</v>
      </c>
      <c r="F57" s="76">
        <f t="shared" si="5"/>
        <v>198.34618181818183</v>
      </c>
      <c r="G57" s="60">
        <v>100</v>
      </c>
    </row>
    <row r="58" spans="1:7" x14ac:dyDescent="0.25">
      <c r="A58" s="12" t="s">
        <v>33</v>
      </c>
      <c r="B58" s="13">
        <v>2750</v>
      </c>
      <c r="C58" s="13">
        <v>5000</v>
      </c>
      <c r="D58" s="13">
        <v>5454.52</v>
      </c>
      <c r="E58" s="13">
        <v>5454.52</v>
      </c>
      <c r="F58" s="76">
        <f t="shared" si="5"/>
        <v>198.34618181818183</v>
      </c>
      <c r="G58" s="60">
        <v>100</v>
      </c>
    </row>
    <row r="59" spans="1:7" x14ac:dyDescent="0.25">
      <c r="A59" s="17" t="s">
        <v>44</v>
      </c>
      <c r="B59" s="13">
        <v>2750</v>
      </c>
      <c r="C59" s="12"/>
      <c r="D59" s="12"/>
      <c r="E59" s="13">
        <v>5454.52</v>
      </c>
      <c r="F59" s="76">
        <f t="shared" si="5"/>
        <v>198.34618181818183</v>
      </c>
      <c r="G59" s="61"/>
    </row>
    <row r="60" spans="1:7" ht="26.25" x14ac:dyDescent="0.25">
      <c r="A60" s="15" t="s">
        <v>46</v>
      </c>
      <c r="B60" s="4">
        <v>2750</v>
      </c>
      <c r="C60" s="2"/>
      <c r="D60" s="2"/>
      <c r="E60" s="4">
        <v>5454.52</v>
      </c>
      <c r="F60" s="67">
        <f t="shared" si="5"/>
        <v>198.34618181818183</v>
      </c>
      <c r="G60" s="61"/>
    </row>
    <row r="61" spans="1:7" ht="39" x14ac:dyDescent="0.25">
      <c r="A61" s="7" t="s">
        <v>87</v>
      </c>
      <c r="B61" s="8">
        <v>1331.64</v>
      </c>
      <c r="C61" s="8">
        <v>26827</v>
      </c>
      <c r="D61" s="8">
        <v>35600</v>
      </c>
      <c r="E61" s="8">
        <v>10440.89</v>
      </c>
      <c r="F61" s="72">
        <f t="shared" si="5"/>
        <v>784.06250938692131</v>
      </c>
      <c r="G61" s="73">
        <f>E61/D61*100</f>
        <v>29.32834269662921</v>
      </c>
    </row>
    <row r="62" spans="1:7" ht="26.25" x14ac:dyDescent="0.25">
      <c r="A62" s="9" t="s">
        <v>88</v>
      </c>
      <c r="B62" s="10">
        <v>1331.64</v>
      </c>
      <c r="C62" s="10">
        <v>26827</v>
      </c>
      <c r="D62" s="10">
        <v>35600</v>
      </c>
      <c r="E62" s="10">
        <v>10440.89</v>
      </c>
      <c r="F62" s="74">
        <f t="shared" si="5"/>
        <v>784.06250938692131</v>
      </c>
      <c r="G62" s="75">
        <v>29.33</v>
      </c>
    </row>
    <row r="63" spans="1:7" ht="26.25" x14ac:dyDescent="0.25">
      <c r="A63" s="12" t="s">
        <v>89</v>
      </c>
      <c r="B63" s="13">
        <v>1331.64</v>
      </c>
      <c r="C63" s="13">
        <v>26827</v>
      </c>
      <c r="D63" s="13">
        <v>35600</v>
      </c>
      <c r="E63" s="13">
        <v>10440.89</v>
      </c>
      <c r="F63" s="76">
        <f t="shared" si="5"/>
        <v>784.06250938692131</v>
      </c>
      <c r="G63" s="60">
        <v>29.33</v>
      </c>
    </row>
    <row r="64" spans="1:7" x14ac:dyDescent="0.25">
      <c r="A64" s="2" t="s">
        <v>115</v>
      </c>
      <c r="B64" s="4">
        <v>1331.64</v>
      </c>
      <c r="C64" s="4">
        <v>26827</v>
      </c>
      <c r="D64" s="4">
        <v>35600</v>
      </c>
      <c r="E64" s="4">
        <v>10440.89</v>
      </c>
      <c r="F64" s="67">
        <f t="shared" si="5"/>
        <v>784.06250938692131</v>
      </c>
      <c r="G64" s="60">
        <v>29.33</v>
      </c>
    </row>
    <row r="65" spans="1:7" x14ac:dyDescent="0.25">
      <c r="A65" s="12" t="s">
        <v>2</v>
      </c>
      <c r="B65" s="13">
        <v>1331.64</v>
      </c>
      <c r="C65" s="13">
        <v>11127</v>
      </c>
      <c r="D65" s="13">
        <v>18000</v>
      </c>
      <c r="E65" s="13">
        <v>6375.53</v>
      </c>
      <c r="F65" s="76">
        <f t="shared" si="5"/>
        <v>478.77279144513523</v>
      </c>
      <c r="G65" s="60">
        <v>35.42</v>
      </c>
    </row>
    <row r="66" spans="1:7" x14ac:dyDescent="0.25">
      <c r="A66" s="12" t="s">
        <v>26</v>
      </c>
      <c r="B66" s="12"/>
      <c r="C66" s="13">
        <v>1500</v>
      </c>
      <c r="D66" s="13">
        <v>1500</v>
      </c>
      <c r="E66" s="12"/>
      <c r="F66" s="77"/>
      <c r="G66" s="61"/>
    </row>
    <row r="67" spans="1:7" x14ac:dyDescent="0.25">
      <c r="A67" s="12" t="s">
        <v>33</v>
      </c>
      <c r="B67" s="13">
        <v>1314.89</v>
      </c>
      <c r="C67" s="13">
        <v>8627</v>
      </c>
      <c r="D67" s="13">
        <v>15500</v>
      </c>
      <c r="E67" s="13">
        <v>6375.53</v>
      </c>
      <c r="F67" s="76">
        <f t="shared" ref="F67:F72" si="6">E67/B67*100</f>
        <v>484.87173832031567</v>
      </c>
      <c r="G67" s="60">
        <v>41.13</v>
      </c>
    </row>
    <row r="68" spans="1:7" ht="26.25" x14ac:dyDescent="0.25">
      <c r="A68" s="17" t="s">
        <v>34</v>
      </c>
      <c r="B68" s="16">
        <v>236.62</v>
      </c>
      <c r="C68" s="12"/>
      <c r="D68" s="12"/>
      <c r="E68" s="16">
        <v>326.48</v>
      </c>
      <c r="F68" s="76">
        <f t="shared" si="6"/>
        <v>137.97650240892571</v>
      </c>
      <c r="G68" s="61"/>
    </row>
    <row r="69" spans="1:7" x14ac:dyDescent="0.25">
      <c r="A69" s="15" t="s">
        <v>35</v>
      </c>
      <c r="B69" s="6">
        <v>84.62</v>
      </c>
      <c r="C69" s="2"/>
      <c r="D69" s="2"/>
      <c r="E69" s="6">
        <v>284.48</v>
      </c>
      <c r="F69" s="67">
        <f t="shared" si="6"/>
        <v>336.18529898369178</v>
      </c>
      <c r="G69" s="61"/>
    </row>
    <row r="70" spans="1:7" ht="26.25" x14ac:dyDescent="0.25">
      <c r="A70" s="15" t="s">
        <v>37</v>
      </c>
      <c r="B70" s="6">
        <v>152</v>
      </c>
      <c r="C70" s="2"/>
      <c r="D70" s="2"/>
      <c r="E70" s="6">
        <v>42</v>
      </c>
      <c r="F70" s="67">
        <f t="shared" si="6"/>
        <v>27.631578947368425</v>
      </c>
      <c r="G70" s="61"/>
    </row>
    <row r="71" spans="1:7" ht="26.25" x14ac:dyDescent="0.25">
      <c r="A71" s="17" t="s">
        <v>38</v>
      </c>
      <c r="B71" s="16">
        <v>153.63999999999999</v>
      </c>
      <c r="C71" s="12"/>
      <c r="D71" s="12"/>
      <c r="E71" s="13">
        <v>3142.22</v>
      </c>
      <c r="F71" s="76">
        <f t="shared" si="6"/>
        <v>2045.1835459515753</v>
      </c>
      <c r="G71" s="61"/>
    </row>
    <row r="72" spans="1:7" ht="26.25" x14ac:dyDescent="0.25">
      <c r="A72" s="15" t="s">
        <v>39</v>
      </c>
      <c r="B72" s="6">
        <v>119.14</v>
      </c>
      <c r="C72" s="2"/>
      <c r="D72" s="2"/>
      <c r="E72" s="6">
        <v>950.73</v>
      </c>
      <c r="F72" s="67">
        <f t="shared" si="6"/>
        <v>797.99395668960892</v>
      </c>
      <c r="G72" s="61"/>
    </row>
    <row r="73" spans="1:7" x14ac:dyDescent="0.25">
      <c r="A73" s="15" t="s">
        <v>40</v>
      </c>
      <c r="B73" s="2"/>
      <c r="C73" s="2"/>
      <c r="D73" s="2"/>
      <c r="E73" s="6">
        <v>264.92</v>
      </c>
      <c r="F73" s="67"/>
      <c r="G73" s="61"/>
    </row>
    <row r="74" spans="1:7" ht="39" x14ac:dyDescent="0.25">
      <c r="A74" s="15" t="s">
        <v>41</v>
      </c>
      <c r="B74" s="6">
        <v>34.5</v>
      </c>
      <c r="C74" s="2"/>
      <c r="D74" s="2"/>
      <c r="E74" s="6">
        <v>308.5</v>
      </c>
      <c r="F74" s="67">
        <f>E74/B74*100</f>
        <v>894.20289855072463</v>
      </c>
      <c r="G74" s="61"/>
    </row>
    <row r="75" spans="1:7" ht="26.25" x14ac:dyDescent="0.25">
      <c r="A75" s="15" t="s">
        <v>42</v>
      </c>
      <c r="B75" s="2"/>
      <c r="C75" s="2"/>
      <c r="D75" s="2"/>
      <c r="E75" s="4">
        <v>1618.07</v>
      </c>
      <c r="F75" s="67"/>
      <c r="G75" s="61"/>
    </row>
    <row r="76" spans="1:7" x14ac:dyDescent="0.25">
      <c r="A76" s="17" t="s">
        <v>44</v>
      </c>
      <c r="B76" s="16">
        <v>490.14</v>
      </c>
      <c r="C76" s="12"/>
      <c r="D76" s="12"/>
      <c r="E76" s="13">
        <v>2821.32</v>
      </c>
      <c r="F76" s="76">
        <f>E76/B76*100</f>
        <v>575.61513037091447</v>
      </c>
      <c r="G76" s="61"/>
    </row>
    <row r="77" spans="1:7" ht="26.25" x14ac:dyDescent="0.25">
      <c r="A77" s="15" t="s">
        <v>45</v>
      </c>
      <c r="B77" s="6">
        <v>38.81</v>
      </c>
      <c r="C77" s="2"/>
      <c r="D77" s="2"/>
      <c r="E77" s="6">
        <v>110.23</v>
      </c>
      <c r="F77" s="67">
        <f>E77/B77*100</f>
        <v>284.02473589281112</v>
      </c>
      <c r="G77" s="61"/>
    </row>
    <row r="78" spans="1:7" ht="26.25" x14ac:dyDescent="0.25">
      <c r="A78" s="15" t="s">
        <v>46</v>
      </c>
      <c r="B78" s="6">
        <v>201.9</v>
      </c>
      <c r="C78" s="2"/>
      <c r="D78" s="2"/>
      <c r="E78" s="4">
        <v>2626.71</v>
      </c>
      <c r="F78" s="67">
        <f>E78/B78*100</f>
        <v>1300.995542347697</v>
      </c>
      <c r="G78" s="61"/>
    </row>
    <row r="79" spans="1:7" ht="26.25" x14ac:dyDescent="0.25">
      <c r="A79" s="15" t="s">
        <v>47</v>
      </c>
      <c r="B79" s="6">
        <v>10</v>
      </c>
      <c r="C79" s="2"/>
      <c r="D79" s="2"/>
      <c r="E79" s="6">
        <v>84.38</v>
      </c>
      <c r="F79" s="67">
        <f>E79/B79*100</f>
        <v>843.79999999999984</v>
      </c>
      <c r="G79" s="61"/>
    </row>
    <row r="80" spans="1:7" x14ac:dyDescent="0.25">
      <c r="A80" s="15" t="s">
        <v>48</v>
      </c>
      <c r="B80" s="6">
        <v>135.43</v>
      </c>
      <c r="C80" s="2"/>
      <c r="D80" s="2"/>
      <c r="E80" s="2"/>
      <c r="F80" s="68"/>
      <c r="G80" s="61"/>
    </row>
    <row r="81" spans="1:7" x14ac:dyDescent="0.25">
      <c r="A81" s="15" t="s">
        <v>52</v>
      </c>
      <c r="B81" s="6">
        <v>104</v>
      </c>
      <c r="C81" s="2"/>
      <c r="D81" s="2"/>
      <c r="E81" s="2"/>
      <c r="F81" s="68"/>
      <c r="G81" s="61"/>
    </row>
    <row r="82" spans="1:7" ht="26.25" x14ac:dyDescent="0.25">
      <c r="A82" s="17" t="s">
        <v>53</v>
      </c>
      <c r="B82" s="16">
        <v>434.49</v>
      </c>
      <c r="C82" s="12"/>
      <c r="D82" s="12"/>
      <c r="E82" s="16">
        <v>85.51</v>
      </c>
      <c r="F82" s="76">
        <f>E82/B82*100</f>
        <v>19.680545006789572</v>
      </c>
      <c r="G82" s="61"/>
    </row>
    <row r="83" spans="1:7" x14ac:dyDescent="0.25">
      <c r="A83" s="15" t="s">
        <v>55</v>
      </c>
      <c r="B83" s="6">
        <v>200.54</v>
      </c>
      <c r="C83" s="2"/>
      <c r="D83" s="2"/>
      <c r="E83" s="2"/>
      <c r="F83" s="68"/>
      <c r="G83" s="61"/>
    </row>
    <row r="84" spans="1:7" x14ac:dyDescent="0.25">
      <c r="A84" s="15" t="s">
        <v>56</v>
      </c>
      <c r="B84" s="6">
        <v>201.73</v>
      </c>
      <c r="C84" s="2"/>
      <c r="D84" s="2"/>
      <c r="E84" s="2"/>
      <c r="F84" s="68"/>
      <c r="G84" s="61"/>
    </row>
    <row r="85" spans="1:7" x14ac:dyDescent="0.25">
      <c r="A85" s="15" t="s">
        <v>58</v>
      </c>
      <c r="B85" s="2"/>
      <c r="C85" s="2"/>
      <c r="D85" s="2"/>
      <c r="E85" s="6">
        <v>85.5</v>
      </c>
      <c r="F85" s="67"/>
      <c r="G85" s="61"/>
    </row>
    <row r="86" spans="1:7" ht="26.25" x14ac:dyDescent="0.25">
      <c r="A86" s="15" t="s">
        <v>112</v>
      </c>
      <c r="B86" s="6">
        <v>32.21</v>
      </c>
      <c r="C86" s="2"/>
      <c r="D86" s="2"/>
      <c r="E86" s="2"/>
      <c r="F86" s="68"/>
      <c r="G86" s="61"/>
    </row>
    <row r="87" spans="1:7" ht="26.25" x14ac:dyDescent="0.25">
      <c r="A87" s="15" t="s">
        <v>59</v>
      </c>
      <c r="B87" s="6">
        <v>0.01</v>
      </c>
      <c r="C87" s="2"/>
      <c r="D87" s="2"/>
      <c r="E87" s="6">
        <v>0.01</v>
      </c>
      <c r="F87" s="67">
        <f>E87/B87*100</f>
        <v>100</v>
      </c>
      <c r="G87" s="61"/>
    </row>
    <row r="88" spans="1:7" x14ac:dyDescent="0.25">
      <c r="A88" s="12" t="s">
        <v>60</v>
      </c>
      <c r="B88" s="16">
        <v>16.75</v>
      </c>
      <c r="C88" s="13">
        <v>1000</v>
      </c>
      <c r="D88" s="13">
        <v>1000</v>
      </c>
      <c r="E88" s="12"/>
      <c r="F88" s="77"/>
      <c r="G88" s="61"/>
    </row>
    <row r="89" spans="1:7" x14ac:dyDescent="0.25">
      <c r="A89" s="17" t="s">
        <v>61</v>
      </c>
      <c r="B89" s="16">
        <v>16.75</v>
      </c>
      <c r="C89" s="12"/>
      <c r="D89" s="12"/>
      <c r="E89" s="12"/>
      <c r="F89" s="77"/>
      <c r="G89" s="61"/>
    </row>
    <row r="90" spans="1:7" ht="26.25" x14ac:dyDescent="0.25">
      <c r="A90" s="15" t="s">
        <v>62</v>
      </c>
      <c r="B90" s="6">
        <v>16.75</v>
      </c>
      <c r="C90" s="2"/>
      <c r="D90" s="2"/>
      <c r="E90" s="2"/>
      <c r="F90" s="68"/>
      <c r="G90" s="61"/>
    </row>
    <row r="91" spans="1:7" ht="26.25" x14ac:dyDescent="0.25">
      <c r="A91" s="12" t="s">
        <v>3</v>
      </c>
      <c r="B91" s="12"/>
      <c r="C91" s="13">
        <v>15700</v>
      </c>
      <c r="D91" s="13">
        <v>17600</v>
      </c>
      <c r="E91" s="13">
        <v>4065.36</v>
      </c>
      <c r="F91" s="76"/>
      <c r="G91" s="60">
        <v>23.1</v>
      </c>
    </row>
    <row r="92" spans="1:7" ht="39" x14ac:dyDescent="0.25">
      <c r="A92" s="12" t="s">
        <v>69</v>
      </c>
      <c r="B92" s="12"/>
      <c r="C92" s="13">
        <v>7200</v>
      </c>
      <c r="D92" s="13">
        <v>9100</v>
      </c>
      <c r="E92" s="13">
        <v>4065.36</v>
      </c>
      <c r="F92" s="76"/>
      <c r="G92" s="60">
        <v>44.67</v>
      </c>
    </row>
    <row r="93" spans="1:7" x14ac:dyDescent="0.25">
      <c r="A93" s="17" t="s">
        <v>70</v>
      </c>
      <c r="B93" s="12"/>
      <c r="C93" s="12"/>
      <c r="D93" s="12"/>
      <c r="E93" s="13">
        <v>4065.36</v>
      </c>
      <c r="F93" s="76"/>
      <c r="G93" s="61"/>
    </row>
    <row r="94" spans="1:7" ht="26.25" x14ac:dyDescent="0.25">
      <c r="A94" s="15" t="s">
        <v>71</v>
      </c>
      <c r="B94" s="2"/>
      <c r="C94" s="2"/>
      <c r="D94" s="2"/>
      <c r="E94" s="4">
        <v>3822.36</v>
      </c>
      <c r="F94" s="67"/>
      <c r="G94" s="61"/>
    </row>
    <row r="95" spans="1:7" ht="26.25" x14ac:dyDescent="0.25">
      <c r="A95" s="15" t="s">
        <v>72</v>
      </c>
      <c r="B95" s="2"/>
      <c r="C95" s="2"/>
      <c r="D95" s="2"/>
      <c r="E95" s="6">
        <v>243</v>
      </c>
      <c r="F95" s="67"/>
      <c r="G95" s="61"/>
    </row>
    <row r="96" spans="1:7" ht="39" x14ac:dyDescent="0.25">
      <c r="A96" s="12" t="s">
        <v>76</v>
      </c>
      <c r="B96" s="12"/>
      <c r="C96" s="13">
        <v>8500</v>
      </c>
      <c r="D96" s="13">
        <v>8500</v>
      </c>
      <c r="E96" s="12"/>
      <c r="F96" s="77"/>
      <c r="G96" s="61"/>
    </row>
    <row r="97" spans="1:7" ht="26.25" x14ac:dyDescent="0.25">
      <c r="A97" s="7" t="s">
        <v>90</v>
      </c>
      <c r="B97" s="8">
        <v>20951.400000000001</v>
      </c>
      <c r="C97" s="8">
        <v>53829</v>
      </c>
      <c r="D97" s="8">
        <v>36033</v>
      </c>
      <c r="E97" s="8">
        <v>18220.419999999998</v>
      </c>
      <c r="F97" s="72">
        <f>E97/B97*100</f>
        <v>86.965167005546149</v>
      </c>
      <c r="G97" s="73">
        <v>50.57</v>
      </c>
    </row>
    <row r="98" spans="1:7" ht="26.25" x14ac:dyDescent="0.25">
      <c r="A98" s="9" t="s">
        <v>91</v>
      </c>
      <c r="B98" s="11">
        <v>729.29</v>
      </c>
      <c r="C98" s="10">
        <v>2049</v>
      </c>
      <c r="D98" s="10">
        <v>1167</v>
      </c>
      <c r="E98" s="10">
        <v>1165.22</v>
      </c>
      <c r="F98" s="74">
        <f>E98/B98*100</f>
        <v>159.77457527183972</v>
      </c>
      <c r="G98" s="75">
        <v>99.85</v>
      </c>
    </row>
    <row r="99" spans="1:7" ht="26.25" x14ac:dyDescent="0.25">
      <c r="A99" s="12" t="s">
        <v>84</v>
      </c>
      <c r="B99" s="12"/>
      <c r="C99" s="16">
        <v>250</v>
      </c>
      <c r="D99" s="16">
        <v>529</v>
      </c>
      <c r="E99" s="16">
        <v>528.20000000000005</v>
      </c>
      <c r="F99" s="76"/>
      <c r="G99" s="60">
        <v>99.85</v>
      </c>
    </row>
    <row r="100" spans="1:7" x14ac:dyDescent="0.25">
      <c r="A100" s="2" t="s">
        <v>114</v>
      </c>
      <c r="B100" s="2"/>
      <c r="C100" s="6">
        <v>250</v>
      </c>
      <c r="D100" s="6">
        <v>529</v>
      </c>
      <c r="E100" s="6">
        <v>528.20000000000005</v>
      </c>
      <c r="F100" s="67"/>
      <c r="G100" s="60">
        <v>99.85</v>
      </c>
    </row>
    <row r="101" spans="1:7" ht="26.25" x14ac:dyDescent="0.25">
      <c r="A101" s="12" t="s">
        <v>3</v>
      </c>
      <c r="B101" s="12"/>
      <c r="C101" s="16">
        <v>250</v>
      </c>
      <c r="D101" s="16">
        <v>529</v>
      </c>
      <c r="E101" s="16">
        <v>528.20000000000005</v>
      </c>
      <c r="F101" s="76"/>
      <c r="G101" s="60">
        <v>99.85</v>
      </c>
    </row>
    <row r="102" spans="1:7" ht="39" x14ac:dyDescent="0.25">
      <c r="A102" s="12" t="s">
        <v>66</v>
      </c>
      <c r="B102" s="12"/>
      <c r="C102" s="16">
        <v>250</v>
      </c>
      <c r="D102" s="16">
        <v>529</v>
      </c>
      <c r="E102" s="16">
        <v>528.20000000000005</v>
      </c>
      <c r="F102" s="76"/>
      <c r="G102" s="60">
        <v>99.85</v>
      </c>
    </row>
    <row r="103" spans="1:7" x14ac:dyDescent="0.25">
      <c r="A103" s="17" t="s">
        <v>67</v>
      </c>
      <c r="B103" s="12"/>
      <c r="C103" s="12"/>
      <c r="D103" s="12"/>
      <c r="E103" s="16">
        <v>528.20000000000005</v>
      </c>
      <c r="F103" s="76"/>
      <c r="G103" s="61"/>
    </row>
    <row r="104" spans="1:7" x14ac:dyDescent="0.25">
      <c r="A104" s="15" t="s">
        <v>68</v>
      </c>
      <c r="B104" s="2"/>
      <c r="C104" s="2"/>
      <c r="D104" s="2"/>
      <c r="E104" s="6">
        <v>528.20000000000005</v>
      </c>
      <c r="F104" s="67"/>
      <c r="G104" s="61"/>
    </row>
    <row r="105" spans="1:7" ht="26.25" x14ac:dyDescent="0.25">
      <c r="A105" s="12" t="s">
        <v>89</v>
      </c>
      <c r="B105" s="16">
        <v>729.29</v>
      </c>
      <c r="C105" s="13">
        <v>1799</v>
      </c>
      <c r="D105" s="16">
        <v>638</v>
      </c>
      <c r="E105" s="16">
        <v>637.02</v>
      </c>
      <c r="F105" s="76">
        <f>E105/B105*100</f>
        <v>87.347968572172945</v>
      </c>
      <c r="G105" s="60">
        <v>99.85</v>
      </c>
    </row>
    <row r="106" spans="1:7" x14ac:dyDescent="0.25">
      <c r="A106" s="2" t="s">
        <v>114</v>
      </c>
      <c r="B106" s="6">
        <v>729.29</v>
      </c>
      <c r="C106" s="4">
        <v>1799</v>
      </c>
      <c r="D106" s="6">
        <v>638</v>
      </c>
      <c r="E106" s="6">
        <v>637.02</v>
      </c>
      <c r="F106" s="67">
        <f>E106/B106*100</f>
        <v>87.347968572172945</v>
      </c>
      <c r="G106" s="60">
        <v>99.85</v>
      </c>
    </row>
    <row r="107" spans="1:7" x14ac:dyDescent="0.25">
      <c r="A107" s="12" t="s">
        <v>2</v>
      </c>
      <c r="B107" s="16">
        <v>291.29000000000002</v>
      </c>
      <c r="C107" s="13">
        <v>1361</v>
      </c>
      <c r="D107" s="16">
        <v>200</v>
      </c>
      <c r="E107" s="16">
        <v>199.02</v>
      </c>
      <c r="F107" s="76">
        <f>E107/B107*100</f>
        <v>68.323663702839099</v>
      </c>
      <c r="G107" s="60">
        <v>99.51</v>
      </c>
    </row>
    <row r="108" spans="1:7" x14ac:dyDescent="0.25">
      <c r="A108" s="12" t="s">
        <v>33</v>
      </c>
      <c r="B108" s="16">
        <v>291.29000000000002</v>
      </c>
      <c r="C108" s="13">
        <v>1361</v>
      </c>
      <c r="D108" s="16">
        <v>200</v>
      </c>
      <c r="E108" s="16">
        <v>199.02</v>
      </c>
      <c r="F108" s="76">
        <f>E108/B108*100</f>
        <v>68.323663702839099</v>
      </c>
      <c r="G108" s="60">
        <v>99.51</v>
      </c>
    </row>
    <row r="109" spans="1:7" x14ac:dyDescent="0.25">
      <c r="A109" s="17" t="s">
        <v>44</v>
      </c>
      <c r="B109" s="16">
        <v>227.5</v>
      </c>
      <c r="C109" s="12"/>
      <c r="D109" s="12"/>
      <c r="E109" s="12"/>
      <c r="F109" s="77"/>
      <c r="G109" s="61"/>
    </row>
    <row r="110" spans="1:7" x14ac:dyDescent="0.25">
      <c r="A110" s="15" t="s">
        <v>52</v>
      </c>
      <c r="B110" s="6">
        <v>227.5</v>
      </c>
      <c r="C110" s="2"/>
      <c r="D110" s="2"/>
      <c r="E110" s="2"/>
      <c r="F110" s="68"/>
      <c r="G110" s="61"/>
    </row>
    <row r="111" spans="1:7" ht="26.25" x14ac:dyDescent="0.25">
      <c r="A111" s="17" t="s">
        <v>53</v>
      </c>
      <c r="B111" s="16">
        <v>63.79</v>
      </c>
      <c r="C111" s="12"/>
      <c r="D111" s="12"/>
      <c r="E111" s="16">
        <v>199.02</v>
      </c>
      <c r="F111" s="76">
        <f>E111/B111*100</f>
        <v>311.99247530960969</v>
      </c>
      <c r="G111" s="61"/>
    </row>
    <row r="112" spans="1:7" x14ac:dyDescent="0.25">
      <c r="A112" s="15" t="s">
        <v>56</v>
      </c>
      <c r="B112" s="6">
        <v>63.79</v>
      </c>
      <c r="C112" s="2"/>
      <c r="D112" s="2"/>
      <c r="E112" s="6">
        <v>199.02</v>
      </c>
      <c r="F112" s="67">
        <f>E112/B112*100</f>
        <v>311.99247530960969</v>
      </c>
      <c r="G112" s="61"/>
    </row>
    <row r="113" spans="1:7" ht="26.25" x14ac:dyDescent="0.25">
      <c r="A113" s="12" t="s">
        <v>3</v>
      </c>
      <c r="B113" s="16">
        <v>438</v>
      </c>
      <c r="C113" s="16">
        <v>438</v>
      </c>
      <c r="D113" s="16">
        <v>438</v>
      </c>
      <c r="E113" s="16">
        <v>438</v>
      </c>
      <c r="F113" s="76">
        <f>E113/B113*100</f>
        <v>100</v>
      </c>
      <c r="G113" s="60">
        <v>100</v>
      </c>
    </row>
    <row r="114" spans="1:7" ht="39" x14ac:dyDescent="0.25">
      <c r="A114" s="12" t="s">
        <v>69</v>
      </c>
      <c r="B114" s="16">
        <v>438</v>
      </c>
      <c r="C114" s="16">
        <v>438</v>
      </c>
      <c r="D114" s="16">
        <v>438</v>
      </c>
      <c r="E114" s="16">
        <v>438</v>
      </c>
      <c r="F114" s="76">
        <v>100</v>
      </c>
      <c r="G114" s="60">
        <v>100</v>
      </c>
    </row>
    <row r="115" spans="1:7" ht="26.25" x14ac:dyDescent="0.25">
      <c r="A115" s="17" t="s">
        <v>74</v>
      </c>
      <c r="B115" s="16">
        <v>438</v>
      </c>
      <c r="C115" s="12"/>
      <c r="D115" s="12"/>
      <c r="E115" s="16">
        <v>438</v>
      </c>
      <c r="F115" s="76">
        <v>100</v>
      </c>
      <c r="G115" s="61"/>
    </row>
    <row r="116" spans="1:7" x14ac:dyDescent="0.25">
      <c r="A116" s="15" t="s">
        <v>75</v>
      </c>
      <c r="B116" s="6">
        <v>438</v>
      </c>
      <c r="C116" s="2"/>
      <c r="D116" s="2"/>
      <c r="E116" s="6">
        <v>438</v>
      </c>
      <c r="F116" s="67">
        <v>100</v>
      </c>
      <c r="G116" s="61"/>
    </row>
    <row r="117" spans="1:7" ht="51.75" x14ac:dyDescent="0.25">
      <c r="A117" s="9" t="s">
        <v>92</v>
      </c>
      <c r="B117" s="9"/>
      <c r="C117" s="10">
        <v>15600</v>
      </c>
      <c r="D117" s="10">
        <v>10700</v>
      </c>
      <c r="E117" s="9"/>
      <c r="F117" s="78"/>
      <c r="G117" s="79"/>
    </row>
    <row r="118" spans="1:7" ht="26.25" x14ac:dyDescent="0.25">
      <c r="A118" s="12" t="s">
        <v>89</v>
      </c>
      <c r="B118" s="12"/>
      <c r="C118" s="13">
        <v>15600</v>
      </c>
      <c r="D118" s="13">
        <v>10700</v>
      </c>
      <c r="E118" s="12"/>
      <c r="F118" s="77"/>
      <c r="G118" s="61"/>
    </row>
    <row r="119" spans="1:7" ht="39" x14ac:dyDescent="0.25">
      <c r="A119" s="2" t="s">
        <v>122</v>
      </c>
      <c r="B119" s="2"/>
      <c r="C119" s="4">
        <v>15600</v>
      </c>
      <c r="D119" s="4">
        <v>10700</v>
      </c>
      <c r="E119" s="2"/>
      <c r="F119" s="68"/>
      <c r="G119" s="61"/>
    </row>
    <row r="120" spans="1:7" ht="26.25" x14ac:dyDescent="0.25">
      <c r="A120" s="12" t="s">
        <v>3</v>
      </c>
      <c r="B120" s="12"/>
      <c r="C120" s="13">
        <v>15600</v>
      </c>
      <c r="D120" s="13">
        <v>10700</v>
      </c>
      <c r="E120" s="12"/>
      <c r="F120" s="77"/>
      <c r="G120" s="61"/>
    </row>
    <row r="121" spans="1:7" ht="39" x14ac:dyDescent="0.25">
      <c r="A121" s="12" t="s">
        <v>69</v>
      </c>
      <c r="B121" s="12"/>
      <c r="C121" s="13">
        <v>15600</v>
      </c>
      <c r="D121" s="13">
        <v>10700</v>
      </c>
      <c r="E121" s="12"/>
      <c r="F121" s="77"/>
      <c r="G121" s="61"/>
    </row>
    <row r="122" spans="1:7" ht="26.25" x14ac:dyDescent="0.25">
      <c r="A122" s="9" t="s">
        <v>93</v>
      </c>
      <c r="B122" s="10">
        <v>9192.0300000000007</v>
      </c>
      <c r="C122" s="10">
        <v>5700</v>
      </c>
      <c r="D122" s="10">
        <v>11000</v>
      </c>
      <c r="E122" s="10">
        <v>7683.03</v>
      </c>
      <c r="F122" s="74">
        <f t="shared" ref="F122:F128" si="7">E122/B122*100</f>
        <v>83.583604492152432</v>
      </c>
      <c r="G122" s="75">
        <v>69.849999999999994</v>
      </c>
    </row>
    <row r="123" spans="1:7" ht="26.25" x14ac:dyDescent="0.25">
      <c r="A123" s="12" t="s">
        <v>89</v>
      </c>
      <c r="B123" s="13">
        <v>9192.0300000000007</v>
      </c>
      <c r="C123" s="13">
        <v>5700</v>
      </c>
      <c r="D123" s="13">
        <v>11000</v>
      </c>
      <c r="E123" s="13">
        <v>7683.03</v>
      </c>
      <c r="F123" s="76">
        <f t="shared" si="7"/>
        <v>83.583604492152432</v>
      </c>
      <c r="G123" s="60">
        <v>69.849999999999994</v>
      </c>
    </row>
    <row r="124" spans="1:7" x14ac:dyDescent="0.25">
      <c r="A124" s="2" t="s">
        <v>121</v>
      </c>
      <c r="B124" s="4">
        <v>9192.0300000000007</v>
      </c>
      <c r="C124" s="4">
        <v>5700</v>
      </c>
      <c r="D124" s="4">
        <v>11000</v>
      </c>
      <c r="E124" s="4">
        <v>7683.03</v>
      </c>
      <c r="F124" s="67">
        <f t="shared" si="7"/>
        <v>83.583604492152432</v>
      </c>
      <c r="G124" s="60">
        <v>69.849999999999994</v>
      </c>
    </row>
    <row r="125" spans="1:7" x14ac:dyDescent="0.25">
      <c r="A125" s="12" t="s">
        <v>2</v>
      </c>
      <c r="B125" s="13">
        <v>2757.14</v>
      </c>
      <c r="C125" s="13">
        <v>3700</v>
      </c>
      <c r="D125" s="13">
        <v>8300</v>
      </c>
      <c r="E125" s="13">
        <v>5037.4799999999996</v>
      </c>
      <c r="F125" s="76">
        <f t="shared" si="7"/>
        <v>182.70671783079567</v>
      </c>
      <c r="G125" s="60">
        <v>60.69</v>
      </c>
    </row>
    <row r="126" spans="1:7" x14ac:dyDescent="0.25">
      <c r="A126" s="12" t="s">
        <v>33</v>
      </c>
      <c r="B126" s="13">
        <v>2757.14</v>
      </c>
      <c r="C126" s="13">
        <v>3700</v>
      </c>
      <c r="D126" s="13">
        <v>8300</v>
      </c>
      <c r="E126" s="13">
        <v>5037.4799999999996</v>
      </c>
      <c r="F126" s="76">
        <f t="shared" si="7"/>
        <v>182.70671783079567</v>
      </c>
      <c r="G126" s="60">
        <v>60.69</v>
      </c>
    </row>
    <row r="127" spans="1:7" ht="26.25" x14ac:dyDescent="0.25">
      <c r="A127" s="17" t="s">
        <v>34</v>
      </c>
      <c r="B127" s="16">
        <v>649.07000000000005</v>
      </c>
      <c r="C127" s="12"/>
      <c r="D127" s="12"/>
      <c r="E127" s="13">
        <v>2852.48</v>
      </c>
      <c r="F127" s="76">
        <f t="shared" si="7"/>
        <v>439.47185973777863</v>
      </c>
      <c r="G127" s="61"/>
    </row>
    <row r="128" spans="1:7" x14ac:dyDescent="0.25">
      <c r="A128" s="15" t="s">
        <v>35</v>
      </c>
      <c r="B128" s="6">
        <v>649.07000000000005</v>
      </c>
      <c r="C128" s="2"/>
      <c r="D128" s="2"/>
      <c r="E128" s="4">
        <v>2801.48</v>
      </c>
      <c r="F128" s="67">
        <f t="shared" si="7"/>
        <v>431.61446377124196</v>
      </c>
      <c r="G128" s="61"/>
    </row>
    <row r="129" spans="1:7" ht="26.25" x14ac:dyDescent="0.25">
      <c r="A129" s="15" t="s">
        <v>37</v>
      </c>
      <c r="B129" s="2"/>
      <c r="C129" s="2"/>
      <c r="D129" s="2"/>
      <c r="E129" s="6">
        <v>51</v>
      </c>
      <c r="F129" s="67"/>
      <c r="G129" s="61"/>
    </row>
    <row r="130" spans="1:7" ht="26.25" x14ac:dyDescent="0.25">
      <c r="A130" s="17" t="s">
        <v>38</v>
      </c>
      <c r="B130" s="13">
        <v>1953.61</v>
      </c>
      <c r="C130" s="12"/>
      <c r="D130" s="12"/>
      <c r="E130" s="12"/>
      <c r="F130" s="77"/>
      <c r="G130" s="61"/>
    </row>
    <row r="131" spans="1:7" ht="26.25" x14ac:dyDescent="0.25">
      <c r="A131" s="15" t="s">
        <v>39</v>
      </c>
      <c r="B131" s="6">
        <v>326.89999999999998</v>
      </c>
      <c r="C131" s="2"/>
      <c r="D131" s="2"/>
      <c r="E131" s="2"/>
      <c r="F131" s="68"/>
      <c r="G131" s="61"/>
    </row>
    <row r="132" spans="1:7" ht="26.25" x14ac:dyDescent="0.25">
      <c r="A132" s="15" t="s">
        <v>42</v>
      </c>
      <c r="B132" s="4">
        <v>1626.71</v>
      </c>
      <c r="C132" s="2"/>
      <c r="D132" s="2"/>
      <c r="E132" s="2"/>
      <c r="F132" s="68"/>
      <c r="G132" s="61"/>
    </row>
    <row r="133" spans="1:7" x14ac:dyDescent="0.25">
      <c r="A133" s="17" t="s">
        <v>44</v>
      </c>
      <c r="B133" s="12"/>
      <c r="C133" s="12"/>
      <c r="D133" s="12"/>
      <c r="E133" s="13">
        <v>2150</v>
      </c>
      <c r="F133" s="76"/>
      <c r="G133" s="61"/>
    </row>
    <row r="134" spans="1:7" ht="26.25" x14ac:dyDescent="0.25">
      <c r="A134" s="15" t="s">
        <v>45</v>
      </c>
      <c r="B134" s="2"/>
      <c r="C134" s="2"/>
      <c r="D134" s="2"/>
      <c r="E134" s="4">
        <v>2150</v>
      </c>
      <c r="F134" s="67"/>
      <c r="G134" s="61"/>
    </row>
    <row r="135" spans="1:7" ht="26.25" x14ac:dyDescent="0.25">
      <c r="A135" s="17" t="s">
        <v>53</v>
      </c>
      <c r="B135" s="16">
        <v>154.46</v>
      </c>
      <c r="C135" s="12"/>
      <c r="D135" s="12"/>
      <c r="E135" s="16">
        <v>35</v>
      </c>
      <c r="F135" s="76"/>
      <c r="G135" s="61"/>
    </row>
    <row r="136" spans="1:7" x14ac:dyDescent="0.25">
      <c r="A136" s="15" t="s">
        <v>55</v>
      </c>
      <c r="B136" s="2"/>
      <c r="C136" s="2"/>
      <c r="D136" s="2"/>
      <c r="E136" s="6">
        <v>35</v>
      </c>
      <c r="F136" s="67"/>
      <c r="G136" s="61"/>
    </row>
    <row r="137" spans="1:7" x14ac:dyDescent="0.25">
      <c r="A137" s="15" t="s">
        <v>56</v>
      </c>
      <c r="B137" s="6">
        <v>154.46</v>
      </c>
      <c r="C137" s="2"/>
      <c r="D137" s="2"/>
      <c r="E137" s="2"/>
      <c r="F137" s="68"/>
      <c r="G137" s="61"/>
    </row>
    <row r="138" spans="1:7" ht="26.25" x14ac:dyDescent="0.25">
      <c r="A138" s="12" t="s">
        <v>3</v>
      </c>
      <c r="B138" s="13">
        <v>6434.89</v>
      </c>
      <c r="C138" s="13">
        <v>2000</v>
      </c>
      <c r="D138" s="13">
        <v>2700</v>
      </c>
      <c r="E138" s="13">
        <v>2645.55</v>
      </c>
      <c r="F138" s="76">
        <f>E138/B138*100</f>
        <v>41.112590891219583</v>
      </c>
      <c r="G138" s="60">
        <v>97.98</v>
      </c>
    </row>
    <row r="139" spans="1:7" ht="39" x14ac:dyDescent="0.25">
      <c r="A139" s="12" t="s">
        <v>69</v>
      </c>
      <c r="B139" s="13">
        <v>6434.89</v>
      </c>
      <c r="C139" s="13">
        <v>2000</v>
      </c>
      <c r="D139" s="13">
        <v>2700</v>
      </c>
      <c r="E139" s="13">
        <v>2645.55</v>
      </c>
      <c r="F139" s="76">
        <f>E139/B139*100</f>
        <v>41.112590891219583</v>
      </c>
      <c r="G139" s="60">
        <v>97.98</v>
      </c>
    </row>
    <row r="140" spans="1:7" x14ac:dyDescent="0.25">
      <c r="A140" s="17" t="s">
        <v>70</v>
      </c>
      <c r="B140" s="13">
        <v>6434.89</v>
      </c>
      <c r="C140" s="12"/>
      <c r="D140" s="12"/>
      <c r="E140" s="13">
        <v>2645.55</v>
      </c>
      <c r="F140" s="76">
        <f>E140/B140*100</f>
        <v>41.112590891219583</v>
      </c>
      <c r="G140" s="61"/>
    </row>
    <row r="141" spans="1:7" ht="26.25" x14ac:dyDescent="0.25">
      <c r="A141" s="15" t="s">
        <v>71</v>
      </c>
      <c r="B141" s="4">
        <v>5984.92</v>
      </c>
      <c r="C141" s="2"/>
      <c r="D141" s="2"/>
      <c r="E141" s="4">
        <v>2375.5500000000002</v>
      </c>
      <c r="F141" s="67">
        <f>E141/B141*100</f>
        <v>39.692259879831312</v>
      </c>
      <c r="G141" s="61"/>
    </row>
    <row r="142" spans="1:7" ht="26.25" x14ac:dyDescent="0.25">
      <c r="A142" s="15" t="s">
        <v>72</v>
      </c>
      <c r="B142" s="6">
        <v>449.97</v>
      </c>
      <c r="C142" s="2"/>
      <c r="D142" s="2"/>
      <c r="E142" s="6">
        <v>270</v>
      </c>
      <c r="F142" s="67">
        <f>E142/B142*100</f>
        <v>60.004000266684443</v>
      </c>
      <c r="G142" s="61"/>
    </row>
    <row r="143" spans="1:7" ht="26.25" x14ac:dyDescent="0.25">
      <c r="A143" s="9" t="s">
        <v>94</v>
      </c>
      <c r="B143" s="11">
        <v>70</v>
      </c>
      <c r="C143" s="10">
        <v>1200</v>
      </c>
      <c r="D143" s="10">
        <v>1000</v>
      </c>
      <c r="E143" s="9"/>
      <c r="F143" s="78"/>
      <c r="G143" s="79"/>
    </row>
    <row r="144" spans="1:7" ht="26.25" x14ac:dyDescent="0.25">
      <c r="A144" s="12" t="s">
        <v>89</v>
      </c>
      <c r="B144" s="16">
        <v>70</v>
      </c>
      <c r="C144" s="13">
        <v>1200</v>
      </c>
      <c r="D144" s="13">
        <v>1000</v>
      </c>
      <c r="E144" s="12"/>
      <c r="F144" s="77"/>
      <c r="G144" s="61"/>
    </row>
    <row r="145" spans="1:7" ht="26.25" x14ac:dyDescent="0.25">
      <c r="A145" s="2" t="s">
        <v>116</v>
      </c>
      <c r="B145" s="6">
        <v>70</v>
      </c>
      <c r="C145" s="4">
        <v>1200</v>
      </c>
      <c r="D145" s="4">
        <v>1000</v>
      </c>
      <c r="E145" s="2"/>
      <c r="F145" s="68"/>
      <c r="G145" s="61"/>
    </row>
    <row r="146" spans="1:7" x14ac:dyDescent="0.25">
      <c r="A146" s="12" t="s">
        <v>2</v>
      </c>
      <c r="B146" s="16">
        <v>70</v>
      </c>
      <c r="C146" s="13">
        <v>1200</v>
      </c>
      <c r="D146" s="13">
        <v>1000</v>
      </c>
      <c r="E146" s="12"/>
      <c r="F146" s="77"/>
      <c r="G146" s="61"/>
    </row>
    <row r="147" spans="1:7" x14ac:dyDescent="0.25">
      <c r="A147" s="12" t="s">
        <v>33</v>
      </c>
      <c r="B147" s="16">
        <v>70</v>
      </c>
      <c r="C147" s="13">
        <v>1200</v>
      </c>
      <c r="D147" s="13">
        <v>1000</v>
      </c>
      <c r="E147" s="12"/>
      <c r="F147" s="77"/>
      <c r="G147" s="61"/>
    </row>
    <row r="148" spans="1:7" ht="26.25" x14ac:dyDescent="0.25">
      <c r="A148" s="17" t="s">
        <v>53</v>
      </c>
      <c r="B148" s="16">
        <v>70</v>
      </c>
      <c r="C148" s="12"/>
      <c r="D148" s="12"/>
      <c r="E148" s="12"/>
      <c r="F148" s="77"/>
      <c r="G148" s="61"/>
    </row>
    <row r="149" spans="1:7" ht="39" x14ac:dyDescent="0.25">
      <c r="A149" s="15" t="s">
        <v>54</v>
      </c>
      <c r="B149" s="6">
        <v>70</v>
      </c>
      <c r="C149" s="2"/>
      <c r="D149" s="2"/>
      <c r="E149" s="2"/>
      <c r="F149" s="68"/>
      <c r="G149" s="61"/>
    </row>
    <row r="150" spans="1:7" ht="26.25" x14ac:dyDescent="0.25">
      <c r="A150" s="9" t="s">
        <v>95</v>
      </c>
      <c r="B150" s="10">
        <v>10170.56</v>
      </c>
      <c r="C150" s="10">
        <v>26680</v>
      </c>
      <c r="D150" s="10">
        <v>12166</v>
      </c>
      <c r="E150" s="10">
        <v>9372.17</v>
      </c>
      <c r="F150" s="74">
        <f>E150/B150*100</f>
        <v>92.1499897744077</v>
      </c>
      <c r="G150" s="75">
        <v>77.040000000000006</v>
      </c>
    </row>
    <row r="151" spans="1:7" ht="26.25" x14ac:dyDescent="0.25">
      <c r="A151" s="12" t="s">
        <v>84</v>
      </c>
      <c r="B151" s="13">
        <v>7711.51</v>
      </c>
      <c r="C151" s="13">
        <v>11450</v>
      </c>
      <c r="D151" s="13">
        <v>11200</v>
      </c>
      <c r="E151" s="13">
        <v>9156.17</v>
      </c>
      <c r="F151" s="76">
        <f>E151/B151*100</f>
        <v>118.73381477816925</v>
      </c>
      <c r="G151" s="60">
        <v>81.75</v>
      </c>
    </row>
    <row r="152" spans="1:7" ht="26.25" x14ac:dyDescent="0.25">
      <c r="A152" s="2" t="s">
        <v>119</v>
      </c>
      <c r="B152" s="4">
        <v>7711.51</v>
      </c>
      <c r="C152" s="4">
        <v>11450</v>
      </c>
      <c r="D152" s="4">
        <v>11200</v>
      </c>
      <c r="E152" s="4">
        <v>9156.17</v>
      </c>
      <c r="F152" s="67">
        <f>E152/B152*100</f>
        <v>118.73381477816925</v>
      </c>
      <c r="G152" s="60">
        <v>81.75</v>
      </c>
    </row>
    <row r="153" spans="1:7" x14ac:dyDescent="0.25">
      <c r="A153" s="12" t="s">
        <v>2</v>
      </c>
      <c r="B153" s="13">
        <v>3565.89</v>
      </c>
      <c r="C153" s="13">
        <v>6450</v>
      </c>
      <c r="D153" s="13">
        <v>5100</v>
      </c>
      <c r="E153" s="13">
        <v>3812.91</v>
      </c>
      <c r="F153" s="76">
        <f>E153/B153*100</f>
        <v>106.92730286127727</v>
      </c>
      <c r="G153" s="60">
        <v>74.760000000000005</v>
      </c>
    </row>
    <row r="154" spans="1:7" x14ac:dyDescent="0.25">
      <c r="A154" s="12" t="s">
        <v>26</v>
      </c>
      <c r="B154" s="12"/>
      <c r="C154" s="16">
        <v>950</v>
      </c>
      <c r="D154" s="16">
        <v>400</v>
      </c>
      <c r="E154" s="12"/>
      <c r="F154" s="77"/>
      <c r="G154" s="61"/>
    </row>
    <row r="155" spans="1:7" x14ac:dyDescent="0.25">
      <c r="A155" s="12" t="s">
        <v>33</v>
      </c>
      <c r="B155" s="13">
        <v>3565.89</v>
      </c>
      <c r="C155" s="13">
        <v>5500</v>
      </c>
      <c r="D155" s="13">
        <v>4700</v>
      </c>
      <c r="E155" s="13">
        <v>3812.91</v>
      </c>
      <c r="F155" s="76">
        <f>E155/B155*100</f>
        <v>106.92730286127727</v>
      </c>
      <c r="G155" s="60">
        <v>81.13</v>
      </c>
    </row>
    <row r="156" spans="1:7" ht="26.25" x14ac:dyDescent="0.25">
      <c r="A156" s="17" t="s">
        <v>34</v>
      </c>
      <c r="B156" s="16">
        <v>148</v>
      </c>
      <c r="C156" s="12"/>
      <c r="D156" s="12"/>
      <c r="E156" s="12"/>
      <c r="F156" s="77"/>
      <c r="G156" s="61"/>
    </row>
    <row r="157" spans="1:7" x14ac:dyDescent="0.25">
      <c r="A157" s="15" t="s">
        <v>35</v>
      </c>
      <c r="B157" s="6">
        <v>148</v>
      </c>
      <c r="C157" s="2"/>
      <c r="D157" s="2"/>
      <c r="E157" s="2"/>
      <c r="F157" s="68"/>
      <c r="G157" s="61"/>
    </row>
    <row r="158" spans="1:7" ht="26.25" x14ac:dyDescent="0.25">
      <c r="A158" s="17" t="s">
        <v>38</v>
      </c>
      <c r="B158" s="13">
        <v>1772.89</v>
      </c>
      <c r="C158" s="12"/>
      <c r="D158" s="12"/>
      <c r="E158" s="12"/>
      <c r="F158" s="77"/>
      <c r="G158" s="61"/>
    </row>
    <row r="159" spans="1:7" ht="26.25" x14ac:dyDescent="0.25">
      <c r="A159" s="15" t="s">
        <v>39</v>
      </c>
      <c r="B159" s="4">
        <v>1772.89</v>
      </c>
      <c r="C159" s="2"/>
      <c r="D159" s="2"/>
      <c r="E159" s="2"/>
      <c r="F159" s="68"/>
      <c r="G159" s="61"/>
    </row>
    <row r="160" spans="1:7" ht="26.25" x14ac:dyDescent="0.25">
      <c r="A160" s="17" t="s">
        <v>53</v>
      </c>
      <c r="B160" s="13">
        <v>1645</v>
      </c>
      <c r="C160" s="12"/>
      <c r="D160" s="12"/>
      <c r="E160" s="13">
        <v>3812.91</v>
      </c>
      <c r="F160" s="76">
        <f>E160/B160*100</f>
        <v>231.78784194528873</v>
      </c>
      <c r="G160" s="61"/>
    </row>
    <row r="161" spans="1:7" ht="39" x14ac:dyDescent="0.25">
      <c r="A161" s="15" t="s">
        <v>54</v>
      </c>
      <c r="B161" s="2"/>
      <c r="C161" s="2"/>
      <c r="D161" s="2"/>
      <c r="E161" s="6">
        <v>344.02</v>
      </c>
      <c r="F161" s="67"/>
      <c r="G161" s="61"/>
    </row>
    <row r="162" spans="1:7" x14ac:dyDescent="0.25">
      <c r="A162" s="15" t="s">
        <v>56</v>
      </c>
      <c r="B162" s="4">
        <v>1205</v>
      </c>
      <c r="C162" s="2"/>
      <c r="D162" s="2"/>
      <c r="E162" s="4">
        <v>1550</v>
      </c>
      <c r="F162" s="67">
        <f t="shared" ref="F162:F173" si="8">E162/B162*100</f>
        <v>128.63070539419087</v>
      </c>
      <c r="G162" s="61"/>
    </row>
    <row r="163" spans="1:7" ht="26.25" x14ac:dyDescent="0.25">
      <c r="A163" s="15" t="s">
        <v>59</v>
      </c>
      <c r="B163" s="6">
        <v>440</v>
      </c>
      <c r="C163" s="2"/>
      <c r="D163" s="2"/>
      <c r="E163" s="4">
        <v>1918.89</v>
      </c>
      <c r="F163" s="67">
        <f t="shared" si="8"/>
        <v>436.11136363636371</v>
      </c>
      <c r="G163" s="61"/>
    </row>
    <row r="164" spans="1:7" ht="26.25" x14ac:dyDescent="0.25">
      <c r="A164" s="12" t="s">
        <v>3</v>
      </c>
      <c r="B164" s="13">
        <v>4145.62</v>
      </c>
      <c r="C164" s="13">
        <v>5000</v>
      </c>
      <c r="D164" s="13">
        <v>6100</v>
      </c>
      <c r="E164" s="13">
        <v>5343.26</v>
      </c>
      <c r="F164" s="76">
        <f t="shared" si="8"/>
        <v>128.88928555921672</v>
      </c>
      <c r="G164" s="60">
        <v>87.59</v>
      </c>
    </row>
    <row r="165" spans="1:7" ht="39" x14ac:dyDescent="0.25">
      <c r="A165" s="12" t="s">
        <v>69</v>
      </c>
      <c r="B165" s="13">
        <v>4145.62</v>
      </c>
      <c r="C165" s="13">
        <v>5000</v>
      </c>
      <c r="D165" s="13">
        <v>6100</v>
      </c>
      <c r="E165" s="13">
        <v>5343.26</v>
      </c>
      <c r="F165" s="76">
        <f t="shared" si="8"/>
        <v>128.88928555921672</v>
      </c>
      <c r="G165" s="60">
        <v>87.59</v>
      </c>
    </row>
    <row r="166" spans="1:7" x14ac:dyDescent="0.25">
      <c r="A166" s="17" t="s">
        <v>70</v>
      </c>
      <c r="B166" s="13">
        <v>3500</v>
      </c>
      <c r="C166" s="12"/>
      <c r="D166" s="12"/>
      <c r="E166" s="13">
        <v>4600</v>
      </c>
      <c r="F166" s="76">
        <f t="shared" si="8"/>
        <v>131.42857142857142</v>
      </c>
      <c r="G166" s="61"/>
    </row>
    <row r="167" spans="1:7" ht="26.25" x14ac:dyDescent="0.25">
      <c r="A167" s="15" t="s">
        <v>71</v>
      </c>
      <c r="B167" s="4">
        <v>1142.4000000000001</v>
      </c>
      <c r="C167" s="2"/>
      <c r="D167" s="2"/>
      <c r="E167" s="4">
        <v>2105</v>
      </c>
      <c r="F167" s="67">
        <f t="shared" si="8"/>
        <v>184.2612044817927</v>
      </c>
      <c r="G167" s="61"/>
    </row>
    <row r="168" spans="1:7" ht="26.25" x14ac:dyDescent="0.25">
      <c r="A168" s="15" t="s">
        <v>73</v>
      </c>
      <c r="B168" s="4">
        <v>2357.6</v>
      </c>
      <c r="C168" s="2"/>
      <c r="D168" s="2"/>
      <c r="E168" s="4">
        <v>2495</v>
      </c>
      <c r="F168" s="67">
        <f t="shared" si="8"/>
        <v>105.8279606379369</v>
      </c>
      <c r="G168" s="61"/>
    </row>
    <row r="169" spans="1:7" ht="26.25" x14ac:dyDescent="0.25">
      <c r="A169" s="17" t="s">
        <v>74</v>
      </c>
      <c r="B169" s="16">
        <v>645.62</v>
      </c>
      <c r="C169" s="12"/>
      <c r="D169" s="12"/>
      <c r="E169" s="16">
        <v>743.26</v>
      </c>
      <c r="F169" s="76">
        <f t="shared" si="8"/>
        <v>115.12344722902017</v>
      </c>
      <c r="G169" s="61"/>
    </row>
    <row r="170" spans="1:7" x14ac:dyDescent="0.25">
      <c r="A170" s="15" t="s">
        <v>75</v>
      </c>
      <c r="B170" s="6">
        <v>645.62</v>
      </c>
      <c r="C170" s="2"/>
      <c r="D170" s="2"/>
      <c r="E170" s="6">
        <v>743.26</v>
      </c>
      <c r="F170" s="67">
        <f t="shared" si="8"/>
        <v>115.12344722902017</v>
      </c>
      <c r="G170" s="61"/>
    </row>
    <row r="171" spans="1:7" ht="26.25" x14ac:dyDescent="0.25">
      <c r="A171" s="12" t="s">
        <v>89</v>
      </c>
      <c r="B171" s="13">
        <v>2459.0500000000002</v>
      </c>
      <c r="C171" s="13">
        <v>15230</v>
      </c>
      <c r="D171" s="16">
        <v>966</v>
      </c>
      <c r="E171" s="16">
        <v>216</v>
      </c>
      <c r="F171" s="76">
        <f t="shared" si="8"/>
        <v>8.7838799536406338</v>
      </c>
      <c r="G171" s="60">
        <v>22.36</v>
      </c>
    </row>
    <row r="172" spans="1:7" ht="26.25" x14ac:dyDescent="0.25">
      <c r="A172" s="2" t="s">
        <v>119</v>
      </c>
      <c r="B172" s="4">
        <v>2459.0500000000002</v>
      </c>
      <c r="C172" s="4">
        <v>15230</v>
      </c>
      <c r="D172" s="6">
        <v>966</v>
      </c>
      <c r="E172" s="6">
        <v>216</v>
      </c>
      <c r="F172" s="67">
        <f t="shared" si="8"/>
        <v>8.7838799536406338</v>
      </c>
      <c r="G172" s="60">
        <v>22.36</v>
      </c>
    </row>
    <row r="173" spans="1:7" x14ac:dyDescent="0.25">
      <c r="A173" s="12" t="s">
        <v>2</v>
      </c>
      <c r="B173" s="13">
        <v>2459.0500000000002</v>
      </c>
      <c r="C173" s="13">
        <v>1730</v>
      </c>
      <c r="D173" s="16">
        <v>966</v>
      </c>
      <c r="E173" s="16">
        <v>216</v>
      </c>
      <c r="F173" s="76">
        <f t="shared" si="8"/>
        <v>8.7838799536406338</v>
      </c>
      <c r="G173" s="60">
        <v>22.36</v>
      </c>
    </row>
    <row r="174" spans="1:7" x14ac:dyDescent="0.25">
      <c r="A174" s="12" t="s">
        <v>26</v>
      </c>
      <c r="B174" s="12"/>
      <c r="C174" s="16">
        <v>300</v>
      </c>
      <c r="D174" s="12"/>
      <c r="E174" s="12"/>
      <c r="F174" s="77"/>
      <c r="G174" s="61"/>
    </row>
    <row r="175" spans="1:7" x14ac:dyDescent="0.25">
      <c r="A175" s="12" t="s">
        <v>33</v>
      </c>
      <c r="B175" s="13">
        <v>2279.0500000000002</v>
      </c>
      <c r="C175" s="13">
        <v>1250</v>
      </c>
      <c r="D175" s="16">
        <v>750</v>
      </c>
      <c r="E175" s="12"/>
      <c r="F175" s="77"/>
      <c r="G175" s="61"/>
    </row>
    <row r="176" spans="1:7" x14ac:dyDescent="0.25">
      <c r="A176" s="17" t="s">
        <v>44</v>
      </c>
      <c r="B176" s="13">
        <v>2279.0500000000002</v>
      </c>
      <c r="C176" s="12"/>
      <c r="D176" s="12"/>
      <c r="E176" s="12"/>
      <c r="F176" s="77"/>
      <c r="G176" s="61"/>
    </row>
    <row r="177" spans="1:7" ht="26.25" x14ac:dyDescent="0.25">
      <c r="A177" s="15" t="s">
        <v>45</v>
      </c>
      <c r="B177" s="4">
        <v>1600</v>
      </c>
      <c r="C177" s="2"/>
      <c r="D177" s="2"/>
      <c r="E177" s="2"/>
      <c r="F177" s="68"/>
      <c r="G177" s="61"/>
    </row>
    <row r="178" spans="1:7" ht="26.25" x14ac:dyDescent="0.25">
      <c r="A178" s="15" t="s">
        <v>50</v>
      </c>
      <c r="B178" s="6">
        <v>679.05</v>
      </c>
      <c r="C178" s="2"/>
      <c r="D178" s="2"/>
      <c r="E178" s="2"/>
      <c r="F178" s="68"/>
      <c r="G178" s="61"/>
    </row>
    <row r="179" spans="1:7" x14ac:dyDescent="0.25">
      <c r="A179" s="12" t="s">
        <v>63</v>
      </c>
      <c r="B179" s="16">
        <v>180</v>
      </c>
      <c r="C179" s="16">
        <v>180</v>
      </c>
      <c r="D179" s="16">
        <v>216</v>
      </c>
      <c r="E179" s="16">
        <v>216</v>
      </c>
      <c r="F179" s="76">
        <f>E179/B179*100</f>
        <v>120</v>
      </c>
      <c r="G179" s="60">
        <v>100</v>
      </c>
    </row>
    <row r="180" spans="1:7" x14ac:dyDescent="0.25">
      <c r="A180" s="17" t="s">
        <v>64</v>
      </c>
      <c r="B180" s="16">
        <v>180</v>
      </c>
      <c r="C180" s="12"/>
      <c r="D180" s="12"/>
      <c r="E180" s="16">
        <v>216</v>
      </c>
      <c r="F180" s="76">
        <v>120</v>
      </c>
      <c r="G180" s="61"/>
    </row>
    <row r="181" spans="1:7" ht="26.25" x14ac:dyDescent="0.25">
      <c r="A181" s="15" t="s">
        <v>65</v>
      </c>
      <c r="B181" s="6">
        <v>180</v>
      </c>
      <c r="C181" s="2"/>
      <c r="D181" s="2"/>
      <c r="E181" s="6">
        <v>216</v>
      </c>
      <c r="F181" s="67">
        <v>120</v>
      </c>
      <c r="G181" s="61"/>
    </row>
    <row r="182" spans="1:7" ht="26.25" x14ac:dyDescent="0.25">
      <c r="A182" s="12" t="s">
        <v>3</v>
      </c>
      <c r="B182" s="12"/>
      <c r="C182" s="13">
        <v>13500</v>
      </c>
      <c r="D182" s="12"/>
      <c r="E182" s="12"/>
      <c r="F182" s="77"/>
      <c r="G182" s="61"/>
    </row>
    <row r="183" spans="1:7" ht="39" x14ac:dyDescent="0.25">
      <c r="A183" s="12" t="s">
        <v>76</v>
      </c>
      <c r="B183" s="12"/>
      <c r="C183" s="13">
        <v>13500</v>
      </c>
      <c r="D183" s="12"/>
      <c r="E183" s="12"/>
      <c r="F183" s="77"/>
      <c r="G183" s="61"/>
    </row>
    <row r="184" spans="1:7" ht="26.25" x14ac:dyDescent="0.25">
      <c r="A184" s="9" t="s">
        <v>123</v>
      </c>
      <c r="B184" s="11">
        <v>789.52</v>
      </c>
      <c r="C184" s="9"/>
      <c r="D184" s="9"/>
      <c r="E184" s="9"/>
      <c r="F184" s="78"/>
      <c r="G184" s="79"/>
    </row>
    <row r="185" spans="1:7" ht="26.25" x14ac:dyDescent="0.25">
      <c r="A185" s="12" t="s">
        <v>89</v>
      </c>
      <c r="B185" s="16">
        <v>789.52</v>
      </c>
      <c r="C185" s="12"/>
      <c r="D185" s="12"/>
      <c r="E185" s="12"/>
      <c r="F185" s="77"/>
      <c r="G185" s="61"/>
    </row>
    <row r="186" spans="1:7" x14ac:dyDescent="0.25">
      <c r="A186" s="2" t="s">
        <v>120</v>
      </c>
      <c r="B186" s="6">
        <v>789.52</v>
      </c>
      <c r="C186" s="2"/>
      <c r="D186" s="2"/>
      <c r="E186" s="2"/>
      <c r="F186" s="68"/>
      <c r="G186" s="61"/>
    </row>
    <row r="187" spans="1:7" x14ac:dyDescent="0.25">
      <c r="A187" s="12" t="s">
        <v>2</v>
      </c>
      <c r="B187" s="16">
        <v>789.52</v>
      </c>
      <c r="C187" s="12"/>
      <c r="D187" s="12"/>
      <c r="E187" s="12"/>
      <c r="F187" s="77"/>
      <c r="G187" s="61"/>
    </row>
    <row r="188" spans="1:7" x14ac:dyDescent="0.25">
      <c r="A188" s="12" t="s">
        <v>33</v>
      </c>
      <c r="B188" s="16">
        <v>789.52</v>
      </c>
      <c r="C188" s="12"/>
      <c r="D188" s="12"/>
      <c r="E188" s="12"/>
      <c r="F188" s="77"/>
      <c r="G188" s="61"/>
    </row>
    <row r="189" spans="1:7" ht="26.25" x14ac:dyDescent="0.25">
      <c r="A189" s="17" t="s">
        <v>38</v>
      </c>
      <c r="B189" s="16">
        <v>789.52</v>
      </c>
      <c r="C189" s="12"/>
      <c r="D189" s="12"/>
      <c r="E189" s="12"/>
      <c r="F189" s="77"/>
      <c r="G189" s="61"/>
    </row>
    <row r="190" spans="1:7" x14ac:dyDescent="0.25">
      <c r="A190" s="15" t="s">
        <v>111</v>
      </c>
      <c r="B190" s="6">
        <v>789.52</v>
      </c>
      <c r="C190" s="2"/>
      <c r="D190" s="2"/>
      <c r="E190" s="2"/>
      <c r="F190" s="68"/>
      <c r="G190" s="61"/>
    </row>
    <row r="191" spans="1:7" ht="26.25" x14ac:dyDescent="0.25">
      <c r="A191" s="9" t="s">
        <v>96</v>
      </c>
      <c r="B191" s="9"/>
      <c r="C191" s="10">
        <v>2600</v>
      </c>
      <c r="D191" s="9"/>
      <c r="E191" s="9"/>
      <c r="F191" s="78"/>
      <c r="G191" s="79"/>
    </row>
    <row r="192" spans="1:7" ht="26.25" x14ac:dyDescent="0.25">
      <c r="A192" s="12" t="s">
        <v>89</v>
      </c>
      <c r="B192" s="12"/>
      <c r="C192" s="13">
        <v>2600</v>
      </c>
      <c r="D192" s="12"/>
      <c r="E192" s="12"/>
      <c r="F192" s="77"/>
      <c r="G192" s="61"/>
    </row>
    <row r="193" spans="1:7" x14ac:dyDescent="0.25">
      <c r="A193" s="2" t="s">
        <v>114</v>
      </c>
      <c r="B193" s="2"/>
      <c r="C193" s="4">
        <v>2600</v>
      </c>
      <c r="D193" s="2"/>
      <c r="E193" s="2"/>
      <c r="F193" s="68"/>
      <c r="G193" s="61"/>
    </row>
    <row r="194" spans="1:7" x14ac:dyDescent="0.25">
      <c r="A194" s="12" t="s">
        <v>2</v>
      </c>
      <c r="B194" s="12"/>
      <c r="C194" s="13">
        <v>2600</v>
      </c>
      <c r="D194" s="12"/>
      <c r="E194" s="12"/>
      <c r="F194" s="77"/>
      <c r="G194" s="61"/>
    </row>
    <row r="195" spans="1:7" x14ac:dyDescent="0.25">
      <c r="A195" s="12" t="s">
        <v>33</v>
      </c>
      <c r="B195" s="12"/>
      <c r="C195" s="13">
        <v>2600</v>
      </c>
      <c r="D195" s="12"/>
      <c r="E195" s="12"/>
      <c r="F195" s="77"/>
      <c r="G195" s="61"/>
    </row>
    <row r="196" spans="1:7" ht="26.25" x14ac:dyDescent="0.25">
      <c r="A196" s="7" t="s">
        <v>97</v>
      </c>
      <c r="B196" s="8">
        <v>32434.29</v>
      </c>
      <c r="C196" s="8">
        <v>94300</v>
      </c>
      <c r="D196" s="8">
        <v>70010</v>
      </c>
      <c r="E196" s="8">
        <v>65812.850000000006</v>
      </c>
      <c r="F196" s="72">
        <f t="shared" ref="F196:F241" si="9">E196/B196*100</f>
        <v>202.9113324201023</v>
      </c>
      <c r="G196" s="73">
        <v>94</v>
      </c>
    </row>
    <row r="197" spans="1:7" ht="26.25" x14ac:dyDescent="0.25">
      <c r="A197" s="9" t="s">
        <v>98</v>
      </c>
      <c r="B197" s="10">
        <v>32434.29</v>
      </c>
      <c r="C197" s="10">
        <v>94300</v>
      </c>
      <c r="D197" s="10">
        <v>70010</v>
      </c>
      <c r="E197" s="10">
        <v>65812.850000000006</v>
      </c>
      <c r="F197" s="74">
        <f t="shared" si="9"/>
        <v>202.9113324201023</v>
      </c>
      <c r="G197" s="75">
        <v>94</v>
      </c>
    </row>
    <row r="198" spans="1:7" ht="26.25" x14ac:dyDescent="0.25">
      <c r="A198" s="12" t="s">
        <v>89</v>
      </c>
      <c r="B198" s="13">
        <v>32434.29</v>
      </c>
      <c r="C198" s="13">
        <v>94300</v>
      </c>
      <c r="D198" s="13">
        <v>70010</v>
      </c>
      <c r="E198" s="13">
        <v>65812.850000000006</v>
      </c>
      <c r="F198" s="76">
        <f t="shared" si="9"/>
        <v>202.9113324201023</v>
      </c>
      <c r="G198" s="60">
        <v>94</v>
      </c>
    </row>
    <row r="199" spans="1:7" x14ac:dyDescent="0.25">
      <c r="A199" s="2" t="s">
        <v>114</v>
      </c>
      <c r="B199" s="4">
        <v>16789.18</v>
      </c>
      <c r="C199" s="4">
        <v>49700</v>
      </c>
      <c r="D199" s="4">
        <v>45400</v>
      </c>
      <c r="E199" s="4">
        <v>43206.14</v>
      </c>
      <c r="F199" s="67">
        <f t="shared" si="9"/>
        <v>257.3451472912912</v>
      </c>
      <c r="G199" s="60">
        <v>95.17</v>
      </c>
    </row>
    <row r="200" spans="1:7" x14ac:dyDescent="0.25">
      <c r="A200" s="12" t="s">
        <v>2</v>
      </c>
      <c r="B200" s="13">
        <v>16789.18</v>
      </c>
      <c r="C200" s="13">
        <v>49700</v>
      </c>
      <c r="D200" s="13">
        <v>45400</v>
      </c>
      <c r="E200" s="13">
        <v>43206.14</v>
      </c>
      <c r="F200" s="76">
        <f t="shared" si="9"/>
        <v>257.3451472912912</v>
      </c>
      <c r="G200" s="60">
        <v>95.17</v>
      </c>
    </row>
    <row r="201" spans="1:7" x14ac:dyDescent="0.25">
      <c r="A201" s="12" t="s">
        <v>26</v>
      </c>
      <c r="B201" s="13">
        <v>16743.330000000002</v>
      </c>
      <c r="C201" s="13">
        <v>43500</v>
      </c>
      <c r="D201" s="13">
        <v>44900</v>
      </c>
      <c r="E201" s="13">
        <v>43176.92</v>
      </c>
      <c r="F201" s="76">
        <f t="shared" si="9"/>
        <v>257.87534498812363</v>
      </c>
      <c r="G201" s="60">
        <v>96.16</v>
      </c>
    </row>
    <row r="202" spans="1:7" x14ac:dyDescent="0.25">
      <c r="A202" s="17" t="s">
        <v>27</v>
      </c>
      <c r="B202" s="13">
        <v>13509.64</v>
      </c>
      <c r="C202" s="12"/>
      <c r="D202" s="12"/>
      <c r="E202" s="13">
        <v>35912.589999999997</v>
      </c>
      <c r="F202" s="76">
        <f t="shared" si="9"/>
        <v>265.82936332870452</v>
      </c>
      <c r="G202" s="61"/>
    </row>
    <row r="203" spans="1:7" x14ac:dyDescent="0.25">
      <c r="A203" s="15" t="s">
        <v>28</v>
      </c>
      <c r="B203" s="4">
        <v>13509.64</v>
      </c>
      <c r="C203" s="2"/>
      <c r="D203" s="2"/>
      <c r="E203" s="4">
        <v>35912.589999999997</v>
      </c>
      <c r="F203" s="67">
        <f t="shared" si="9"/>
        <v>265.82936332870452</v>
      </c>
      <c r="G203" s="61"/>
    </row>
    <row r="204" spans="1:7" ht="26.25" x14ac:dyDescent="0.25">
      <c r="A204" s="17" t="s">
        <v>29</v>
      </c>
      <c r="B204" s="13">
        <v>1004.6</v>
      </c>
      <c r="C204" s="12"/>
      <c r="D204" s="12"/>
      <c r="E204" s="13">
        <v>1338.7</v>
      </c>
      <c r="F204" s="76">
        <f t="shared" si="9"/>
        <v>133.25701771849492</v>
      </c>
      <c r="G204" s="61"/>
    </row>
    <row r="205" spans="1:7" ht="26.25" x14ac:dyDescent="0.25">
      <c r="A205" s="15" t="s">
        <v>30</v>
      </c>
      <c r="B205" s="4">
        <v>1004.6</v>
      </c>
      <c r="C205" s="2"/>
      <c r="D205" s="2"/>
      <c r="E205" s="4">
        <v>1338.7</v>
      </c>
      <c r="F205" s="67">
        <f t="shared" si="9"/>
        <v>133.25701771849492</v>
      </c>
      <c r="G205" s="61"/>
    </row>
    <row r="206" spans="1:7" x14ac:dyDescent="0.25">
      <c r="A206" s="17" t="s">
        <v>31</v>
      </c>
      <c r="B206" s="13">
        <v>2229.09</v>
      </c>
      <c r="C206" s="12"/>
      <c r="D206" s="12"/>
      <c r="E206" s="13">
        <v>5925.63</v>
      </c>
      <c r="F206" s="76">
        <f t="shared" si="9"/>
        <v>265.83179683189104</v>
      </c>
      <c r="G206" s="61"/>
    </row>
    <row r="207" spans="1:7" ht="26.25" x14ac:dyDescent="0.25">
      <c r="A207" s="15" t="s">
        <v>32</v>
      </c>
      <c r="B207" s="4">
        <v>2229.09</v>
      </c>
      <c r="C207" s="2"/>
      <c r="D207" s="2"/>
      <c r="E207" s="4">
        <v>5925.63</v>
      </c>
      <c r="F207" s="67">
        <f t="shared" si="9"/>
        <v>265.83179683189104</v>
      </c>
      <c r="G207" s="61"/>
    </row>
    <row r="208" spans="1:7" x14ac:dyDescent="0.25">
      <c r="A208" s="12" t="s">
        <v>33</v>
      </c>
      <c r="B208" s="16">
        <v>45.85</v>
      </c>
      <c r="C208" s="13">
        <v>6200</v>
      </c>
      <c r="D208" s="16">
        <v>500</v>
      </c>
      <c r="E208" s="16">
        <v>29.22</v>
      </c>
      <c r="F208" s="76">
        <f t="shared" si="9"/>
        <v>63.729552889858233</v>
      </c>
      <c r="G208" s="60">
        <v>5.84</v>
      </c>
    </row>
    <row r="209" spans="1:7" ht="26.25" x14ac:dyDescent="0.25">
      <c r="A209" s="17" t="s">
        <v>34</v>
      </c>
      <c r="B209" s="16">
        <v>45.85</v>
      </c>
      <c r="C209" s="12"/>
      <c r="D209" s="12"/>
      <c r="E209" s="16">
        <v>29.22</v>
      </c>
      <c r="F209" s="76">
        <f t="shared" si="9"/>
        <v>63.729552889858233</v>
      </c>
      <c r="G209" s="61"/>
    </row>
    <row r="210" spans="1:7" x14ac:dyDescent="0.25">
      <c r="A210" s="15" t="s">
        <v>35</v>
      </c>
      <c r="B210" s="6">
        <v>17.25</v>
      </c>
      <c r="C210" s="2"/>
      <c r="D210" s="2"/>
      <c r="E210" s="6">
        <v>6.9</v>
      </c>
      <c r="F210" s="67">
        <f t="shared" si="9"/>
        <v>40</v>
      </c>
      <c r="G210" s="61"/>
    </row>
    <row r="211" spans="1:7" ht="39" x14ac:dyDescent="0.25">
      <c r="A211" s="15" t="s">
        <v>36</v>
      </c>
      <c r="B211" s="6">
        <v>28.6</v>
      </c>
      <c r="C211" s="2"/>
      <c r="D211" s="2"/>
      <c r="E211" s="6">
        <v>22.32</v>
      </c>
      <c r="F211" s="67">
        <f t="shared" si="9"/>
        <v>78.04195804195804</v>
      </c>
      <c r="G211" s="61"/>
    </row>
    <row r="212" spans="1:7" x14ac:dyDescent="0.25">
      <c r="A212" s="2" t="s">
        <v>117</v>
      </c>
      <c r="B212" s="4">
        <v>2346.7800000000002</v>
      </c>
      <c r="C212" s="4">
        <v>8345</v>
      </c>
      <c r="D212" s="4">
        <v>4080</v>
      </c>
      <c r="E212" s="4">
        <v>3391</v>
      </c>
      <c r="F212" s="67">
        <f t="shared" si="9"/>
        <v>144.49586241573559</v>
      </c>
      <c r="G212" s="60">
        <v>83.11</v>
      </c>
    </row>
    <row r="213" spans="1:7" x14ac:dyDescent="0.25">
      <c r="A213" s="12" t="s">
        <v>2</v>
      </c>
      <c r="B213" s="13">
        <v>2346.7800000000002</v>
      </c>
      <c r="C213" s="13">
        <v>8345</v>
      </c>
      <c r="D213" s="13">
        <v>4080</v>
      </c>
      <c r="E213" s="13">
        <v>3391</v>
      </c>
      <c r="F213" s="76">
        <f t="shared" si="9"/>
        <v>144.49586241573559</v>
      </c>
      <c r="G213" s="60">
        <v>83.11</v>
      </c>
    </row>
    <row r="214" spans="1:7" x14ac:dyDescent="0.25">
      <c r="A214" s="12" t="s">
        <v>26</v>
      </c>
      <c r="B214" s="13">
        <v>2234.65</v>
      </c>
      <c r="C214" s="13">
        <v>7600</v>
      </c>
      <c r="D214" s="13">
        <v>3800</v>
      </c>
      <c r="E214" s="13">
        <v>3325.74</v>
      </c>
      <c r="F214" s="76">
        <f t="shared" si="9"/>
        <v>148.82599064730493</v>
      </c>
      <c r="G214" s="60">
        <v>87.52</v>
      </c>
    </row>
    <row r="215" spans="1:7" x14ac:dyDescent="0.25">
      <c r="A215" s="17" t="s">
        <v>27</v>
      </c>
      <c r="B215" s="13">
        <v>1789.99</v>
      </c>
      <c r="C215" s="12"/>
      <c r="D215" s="12"/>
      <c r="E215" s="13">
        <v>2705.17</v>
      </c>
      <c r="F215" s="76">
        <f t="shared" si="9"/>
        <v>151.12765993106109</v>
      </c>
      <c r="G215" s="61"/>
    </row>
    <row r="216" spans="1:7" x14ac:dyDescent="0.25">
      <c r="A216" s="15" t="s">
        <v>28</v>
      </c>
      <c r="B216" s="4">
        <v>1789.99</v>
      </c>
      <c r="C216" s="2"/>
      <c r="D216" s="2"/>
      <c r="E216" s="4">
        <v>2705.17</v>
      </c>
      <c r="F216" s="67">
        <f t="shared" si="9"/>
        <v>151.12765993106109</v>
      </c>
      <c r="G216" s="61"/>
    </row>
    <row r="217" spans="1:7" ht="26.25" x14ac:dyDescent="0.25">
      <c r="A217" s="17" t="s">
        <v>29</v>
      </c>
      <c r="B217" s="16">
        <v>149.31</v>
      </c>
      <c r="C217" s="12"/>
      <c r="D217" s="12"/>
      <c r="E217" s="16">
        <v>174.2</v>
      </c>
      <c r="F217" s="76">
        <f t="shared" si="9"/>
        <v>116.67001540419261</v>
      </c>
      <c r="G217" s="61"/>
    </row>
    <row r="218" spans="1:7" ht="26.25" x14ac:dyDescent="0.25">
      <c r="A218" s="15" t="s">
        <v>30</v>
      </c>
      <c r="B218" s="6">
        <v>149.31</v>
      </c>
      <c r="C218" s="2"/>
      <c r="D218" s="2"/>
      <c r="E218" s="6">
        <v>174.2</v>
      </c>
      <c r="F218" s="67">
        <f t="shared" si="9"/>
        <v>116.67001540419261</v>
      </c>
      <c r="G218" s="61"/>
    </row>
    <row r="219" spans="1:7" x14ac:dyDescent="0.25">
      <c r="A219" s="17" t="s">
        <v>31</v>
      </c>
      <c r="B219" s="16">
        <v>295.35000000000002</v>
      </c>
      <c r="C219" s="12"/>
      <c r="D219" s="12"/>
      <c r="E219" s="16">
        <v>446.37</v>
      </c>
      <c r="F219" s="76">
        <f t="shared" si="9"/>
        <v>151.13255459624173</v>
      </c>
      <c r="G219" s="61"/>
    </row>
    <row r="220" spans="1:7" ht="26.25" x14ac:dyDescent="0.25">
      <c r="A220" s="15" t="s">
        <v>32</v>
      </c>
      <c r="B220" s="6">
        <v>295.35000000000002</v>
      </c>
      <c r="C220" s="2"/>
      <c r="D220" s="2"/>
      <c r="E220" s="6">
        <v>446.37</v>
      </c>
      <c r="F220" s="67">
        <f t="shared" si="9"/>
        <v>151.13255459624173</v>
      </c>
      <c r="G220" s="61"/>
    </row>
    <row r="221" spans="1:7" x14ac:dyDescent="0.25">
      <c r="A221" s="12" t="s">
        <v>33</v>
      </c>
      <c r="B221" s="16">
        <v>112.13</v>
      </c>
      <c r="C221" s="16">
        <v>745</v>
      </c>
      <c r="D221" s="16">
        <v>280</v>
      </c>
      <c r="E221" s="16">
        <v>65.260000000000005</v>
      </c>
      <c r="F221" s="76">
        <f t="shared" si="9"/>
        <v>58.200303219477398</v>
      </c>
      <c r="G221" s="60">
        <v>23.31</v>
      </c>
    </row>
    <row r="222" spans="1:7" ht="26.25" x14ac:dyDescent="0.25">
      <c r="A222" s="17" t="s">
        <v>34</v>
      </c>
      <c r="B222" s="16">
        <v>74.180000000000007</v>
      </c>
      <c r="C222" s="12"/>
      <c r="D222" s="12"/>
      <c r="E222" s="16">
        <v>39.159999999999997</v>
      </c>
      <c r="F222" s="76">
        <f t="shared" si="9"/>
        <v>52.790509571313017</v>
      </c>
      <c r="G222" s="61"/>
    </row>
    <row r="223" spans="1:7" x14ac:dyDescent="0.25">
      <c r="A223" s="15" t="s">
        <v>35</v>
      </c>
      <c r="B223" s="6">
        <v>19.899999999999999</v>
      </c>
      <c r="C223" s="2"/>
      <c r="D223" s="2"/>
      <c r="E223" s="6">
        <v>7.96</v>
      </c>
      <c r="F223" s="67">
        <f t="shared" si="9"/>
        <v>40</v>
      </c>
      <c r="G223" s="61"/>
    </row>
    <row r="224" spans="1:7" ht="39" x14ac:dyDescent="0.25">
      <c r="A224" s="15" t="s">
        <v>36</v>
      </c>
      <c r="B224" s="6">
        <v>54.28</v>
      </c>
      <c r="C224" s="2"/>
      <c r="D224" s="2"/>
      <c r="E224" s="6">
        <v>31.2</v>
      </c>
      <c r="F224" s="67">
        <f t="shared" si="9"/>
        <v>57.47973470891673</v>
      </c>
      <c r="G224" s="61"/>
    </row>
    <row r="225" spans="1:7" x14ac:dyDescent="0.25">
      <c r="A225" s="17" t="s">
        <v>44</v>
      </c>
      <c r="B225" s="16">
        <v>37.950000000000003</v>
      </c>
      <c r="C225" s="12"/>
      <c r="D225" s="12"/>
      <c r="E225" s="16">
        <v>26.1</v>
      </c>
      <c r="F225" s="76">
        <f t="shared" si="9"/>
        <v>68.77470355731225</v>
      </c>
      <c r="G225" s="61"/>
    </row>
    <row r="226" spans="1:7" ht="26.25" x14ac:dyDescent="0.25">
      <c r="A226" s="15" t="s">
        <v>49</v>
      </c>
      <c r="B226" s="6">
        <v>37.950000000000003</v>
      </c>
      <c r="C226" s="2"/>
      <c r="D226" s="2"/>
      <c r="E226" s="6">
        <v>26.1</v>
      </c>
      <c r="F226" s="67">
        <f t="shared" si="9"/>
        <v>68.77470355731225</v>
      </c>
      <c r="G226" s="61"/>
    </row>
    <row r="227" spans="1:7" x14ac:dyDescent="0.25">
      <c r="A227" s="2" t="s">
        <v>120</v>
      </c>
      <c r="B227" s="4">
        <v>13298.33</v>
      </c>
      <c r="C227" s="4">
        <v>36255</v>
      </c>
      <c r="D227" s="4">
        <v>20530</v>
      </c>
      <c r="E227" s="4">
        <v>19215.71</v>
      </c>
      <c r="F227" s="67">
        <f t="shared" si="9"/>
        <v>144.49716618552856</v>
      </c>
      <c r="G227" s="60">
        <v>93.6</v>
      </c>
    </row>
    <row r="228" spans="1:7" x14ac:dyDescent="0.25">
      <c r="A228" s="12" t="s">
        <v>2</v>
      </c>
      <c r="B228" s="13">
        <v>13298.33</v>
      </c>
      <c r="C228" s="13">
        <v>36255</v>
      </c>
      <c r="D228" s="13">
        <v>20530</v>
      </c>
      <c r="E228" s="13">
        <v>19215.71</v>
      </c>
      <c r="F228" s="76">
        <f t="shared" si="9"/>
        <v>144.49716618552856</v>
      </c>
      <c r="G228" s="60">
        <v>93.6</v>
      </c>
    </row>
    <row r="229" spans="1:7" x14ac:dyDescent="0.25">
      <c r="A229" s="12" t="s">
        <v>26</v>
      </c>
      <c r="B229" s="13">
        <v>12662.91</v>
      </c>
      <c r="C229" s="13">
        <v>33000</v>
      </c>
      <c r="D229" s="13">
        <v>19780</v>
      </c>
      <c r="E229" s="13">
        <v>18845.79</v>
      </c>
      <c r="F229" s="76">
        <f t="shared" si="9"/>
        <v>148.82669149508288</v>
      </c>
      <c r="G229" s="60">
        <v>95.28</v>
      </c>
    </row>
    <row r="230" spans="1:7" x14ac:dyDescent="0.25">
      <c r="A230" s="17" t="s">
        <v>27</v>
      </c>
      <c r="B230" s="13">
        <v>10143.19</v>
      </c>
      <c r="C230" s="12"/>
      <c r="D230" s="12"/>
      <c r="E230" s="13">
        <v>15329.37</v>
      </c>
      <c r="F230" s="76">
        <f t="shared" si="9"/>
        <v>151.12967419519893</v>
      </c>
      <c r="G230" s="61"/>
    </row>
    <row r="231" spans="1:7" x14ac:dyDescent="0.25">
      <c r="A231" s="15" t="s">
        <v>28</v>
      </c>
      <c r="B231" s="4">
        <v>10143.19</v>
      </c>
      <c r="C231" s="2"/>
      <c r="D231" s="2"/>
      <c r="E231" s="4">
        <v>15329.37</v>
      </c>
      <c r="F231" s="67">
        <f t="shared" si="9"/>
        <v>151.12967419519893</v>
      </c>
      <c r="G231" s="61"/>
    </row>
    <row r="232" spans="1:7" ht="26.25" x14ac:dyDescent="0.25">
      <c r="A232" s="17" t="s">
        <v>29</v>
      </c>
      <c r="B232" s="16">
        <v>846.09</v>
      </c>
      <c r="C232" s="12"/>
      <c r="D232" s="12"/>
      <c r="E232" s="16">
        <v>987.1</v>
      </c>
      <c r="F232" s="76">
        <f t="shared" si="9"/>
        <v>116.66607571298562</v>
      </c>
      <c r="G232" s="61"/>
    </row>
    <row r="233" spans="1:7" ht="26.25" x14ac:dyDescent="0.25">
      <c r="A233" s="15" t="s">
        <v>30</v>
      </c>
      <c r="B233" s="6">
        <v>846.09</v>
      </c>
      <c r="C233" s="2"/>
      <c r="D233" s="2"/>
      <c r="E233" s="6">
        <v>987.1</v>
      </c>
      <c r="F233" s="67">
        <f t="shared" si="9"/>
        <v>116.66607571298562</v>
      </c>
      <c r="G233" s="61"/>
    </row>
    <row r="234" spans="1:7" x14ac:dyDescent="0.25">
      <c r="A234" s="17" t="s">
        <v>31</v>
      </c>
      <c r="B234" s="13">
        <v>1673.63</v>
      </c>
      <c r="C234" s="12"/>
      <c r="D234" s="12"/>
      <c r="E234" s="13">
        <v>2529.3200000000002</v>
      </c>
      <c r="F234" s="76">
        <f t="shared" si="9"/>
        <v>151.12778810131272</v>
      </c>
      <c r="G234" s="61"/>
    </row>
    <row r="235" spans="1:7" ht="26.25" x14ac:dyDescent="0.25">
      <c r="A235" s="15" t="s">
        <v>32</v>
      </c>
      <c r="B235" s="4">
        <v>1673.63</v>
      </c>
      <c r="C235" s="2"/>
      <c r="D235" s="2"/>
      <c r="E235" s="4">
        <v>2529.3200000000002</v>
      </c>
      <c r="F235" s="67">
        <f t="shared" si="9"/>
        <v>151.12778810131272</v>
      </c>
      <c r="G235" s="61"/>
    </row>
    <row r="236" spans="1:7" x14ac:dyDescent="0.25">
      <c r="A236" s="12" t="s">
        <v>33</v>
      </c>
      <c r="B236" s="16">
        <v>635.41999999999996</v>
      </c>
      <c r="C236" s="13">
        <v>3255</v>
      </c>
      <c r="D236" s="16">
        <v>750</v>
      </c>
      <c r="E236" s="16">
        <v>369.92</v>
      </c>
      <c r="F236" s="76">
        <f t="shared" si="9"/>
        <v>58.216612634163234</v>
      </c>
      <c r="G236" s="60">
        <v>49.32</v>
      </c>
    </row>
    <row r="237" spans="1:7" ht="26.25" x14ac:dyDescent="0.25">
      <c r="A237" s="17" t="s">
        <v>34</v>
      </c>
      <c r="B237" s="16">
        <v>420.37</v>
      </c>
      <c r="C237" s="12"/>
      <c r="D237" s="12"/>
      <c r="E237" s="16">
        <v>222.02</v>
      </c>
      <c r="F237" s="76">
        <f t="shared" si="9"/>
        <v>52.81537692984751</v>
      </c>
      <c r="G237" s="61"/>
    </row>
    <row r="238" spans="1:7" x14ac:dyDescent="0.25">
      <c r="A238" s="15" t="s">
        <v>35</v>
      </c>
      <c r="B238" s="6">
        <v>112.85</v>
      </c>
      <c r="C238" s="2"/>
      <c r="D238" s="2"/>
      <c r="E238" s="6">
        <v>45.14</v>
      </c>
      <c r="F238" s="67">
        <f t="shared" si="9"/>
        <v>40</v>
      </c>
      <c r="G238" s="61"/>
    </row>
    <row r="239" spans="1:7" ht="39" x14ac:dyDescent="0.25">
      <c r="A239" s="15" t="s">
        <v>36</v>
      </c>
      <c r="B239" s="6">
        <v>307.52</v>
      </c>
      <c r="C239" s="2"/>
      <c r="D239" s="2"/>
      <c r="E239" s="6">
        <v>176.88</v>
      </c>
      <c r="F239" s="67">
        <f t="shared" si="9"/>
        <v>57.518210197710715</v>
      </c>
      <c r="G239" s="61"/>
    </row>
    <row r="240" spans="1:7" x14ac:dyDescent="0.25">
      <c r="A240" s="17" t="s">
        <v>44</v>
      </c>
      <c r="B240" s="16">
        <v>215.05</v>
      </c>
      <c r="C240" s="12"/>
      <c r="D240" s="12"/>
      <c r="E240" s="16">
        <v>147.9</v>
      </c>
      <c r="F240" s="76">
        <f t="shared" si="9"/>
        <v>68.77470355731225</v>
      </c>
      <c r="G240" s="61"/>
    </row>
    <row r="241" spans="1:7" ht="26.25" x14ac:dyDescent="0.25">
      <c r="A241" s="15" t="s">
        <v>49</v>
      </c>
      <c r="B241" s="6">
        <v>215.05</v>
      </c>
      <c r="C241" s="2"/>
      <c r="D241" s="2"/>
      <c r="E241" s="6">
        <v>147.9</v>
      </c>
      <c r="F241" s="67">
        <f t="shared" si="9"/>
        <v>68.77470355731225</v>
      </c>
      <c r="G241" s="61"/>
    </row>
    <row r="242" spans="1:7" x14ac:dyDescent="0.25">
      <c r="A242" s="7" t="s">
        <v>99</v>
      </c>
      <c r="B242" s="7"/>
      <c r="C242" s="8">
        <v>21400</v>
      </c>
      <c r="D242" s="8">
        <v>3232</v>
      </c>
      <c r="E242" s="8">
        <v>3231.18</v>
      </c>
      <c r="F242" s="72"/>
      <c r="G242" s="73">
        <v>99.97</v>
      </c>
    </row>
    <row r="243" spans="1:7" x14ac:dyDescent="0.25">
      <c r="A243" s="9" t="s">
        <v>100</v>
      </c>
      <c r="B243" s="9"/>
      <c r="C243" s="10">
        <v>10700</v>
      </c>
      <c r="D243" s="10">
        <v>1616</v>
      </c>
      <c r="E243" s="10">
        <v>1615.59</v>
      </c>
      <c r="F243" s="74"/>
      <c r="G243" s="75">
        <v>99.97</v>
      </c>
    </row>
    <row r="244" spans="1:7" ht="26.25" x14ac:dyDescent="0.25">
      <c r="A244" s="12" t="s">
        <v>89</v>
      </c>
      <c r="B244" s="12"/>
      <c r="C244" s="13">
        <v>10700</v>
      </c>
      <c r="D244" s="13">
        <v>1616</v>
      </c>
      <c r="E244" s="13">
        <v>1615.59</v>
      </c>
      <c r="F244" s="76"/>
      <c r="G244" s="60">
        <v>99.97</v>
      </c>
    </row>
    <row r="245" spans="1:7" x14ac:dyDescent="0.25">
      <c r="A245" s="2" t="s">
        <v>120</v>
      </c>
      <c r="B245" s="2"/>
      <c r="C245" s="4">
        <v>10700</v>
      </c>
      <c r="D245" s="4">
        <v>1616</v>
      </c>
      <c r="E245" s="4">
        <v>1615.59</v>
      </c>
      <c r="F245" s="67"/>
      <c r="G245" s="60">
        <v>99.97</v>
      </c>
    </row>
    <row r="246" spans="1:7" x14ac:dyDescent="0.25">
      <c r="A246" s="12" t="s">
        <v>2</v>
      </c>
      <c r="B246" s="12"/>
      <c r="C246" s="13">
        <v>10700</v>
      </c>
      <c r="D246" s="13">
        <v>1616</v>
      </c>
      <c r="E246" s="13">
        <v>1615.59</v>
      </c>
      <c r="F246" s="76"/>
      <c r="G246" s="60">
        <v>99.97</v>
      </c>
    </row>
    <row r="247" spans="1:7" x14ac:dyDescent="0.25">
      <c r="A247" s="12" t="s">
        <v>26</v>
      </c>
      <c r="B247" s="12"/>
      <c r="C247" s="13">
        <v>3900</v>
      </c>
      <c r="D247" s="12"/>
      <c r="E247" s="12"/>
      <c r="F247" s="77"/>
      <c r="G247" s="61"/>
    </row>
    <row r="248" spans="1:7" x14ac:dyDescent="0.25">
      <c r="A248" s="12" t="s">
        <v>33</v>
      </c>
      <c r="B248" s="12"/>
      <c r="C248" s="13">
        <v>6800</v>
      </c>
      <c r="D248" s="13">
        <v>1616</v>
      </c>
      <c r="E248" s="13">
        <v>1615.59</v>
      </c>
      <c r="F248" s="76"/>
      <c r="G248" s="60">
        <v>99.97</v>
      </c>
    </row>
    <row r="249" spans="1:7" ht="26.25" x14ac:dyDescent="0.25">
      <c r="A249" s="17" t="s">
        <v>38</v>
      </c>
      <c r="B249" s="12"/>
      <c r="C249" s="12"/>
      <c r="D249" s="12"/>
      <c r="E249" s="13">
        <v>1615.59</v>
      </c>
      <c r="F249" s="76"/>
      <c r="G249" s="61"/>
    </row>
    <row r="250" spans="1:7" ht="26.25" x14ac:dyDescent="0.25">
      <c r="A250" s="15" t="s">
        <v>42</v>
      </c>
      <c r="B250" s="2"/>
      <c r="C250" s="2"/>
      <c r="D250" s="2"/>
      <c r="E250" s="4">
        <v>1615.59</v>
      </c>
      <c r="F250" s="67"/>
      <c r="G250" s="61"/>
    </row>
    <row r="251" spans="1:7" x14ac:dyDescent="0.25">
      <c r="A251" s="9" t="s">
        <v>101</v>
      </c>
      <c r="B251" s="9"/>
      <c r="C251" s="10">
        <v>10700</v>
      </c>
      <c r="D251" s="10">
        <v>1616</v>
      </c>
      <c r="E251" s="10">
        <v>1615.59</v>
      </c>
      <c r="F251" s="74"/>
      <c r="G251" s="75">
        <v>99.97</v>
      </c>
    </row>
    <row r="252" spans="1:7" ht="26.25" x14ac:dyDescent="0.25">
      <c r="A252" s="12" t="s">
        <v>89</v>
      </c>
      <c r="B252" s="12"/>
      <c r="C252" s="13">
        <v>10700</v>
      </c>
      <c r="D252" s="13">
        <v>1616</v>
      </c>
      <c r="E252" s="13">
        <v>1615.59</v>
      </c>
      <c r="F252" s="76"/>
      <c r="G252" s="60">
        <v>99.97</v>
      </c>
    </row>
    <row r="253" spans="1:7" x14ac:dyDescent="0.25">
      <c r="A253" s="2" t="s">
        <v>120</v>
      </c>
      <c r="B253" s="2"/>
      <c r="C253" s="4">
        <v>10700</v>
      </c>
      <c r="D253" s="4">
        <v>1616</v>
      </c>
      <c r="E253" s="4">
        <v>1615.59</v>
      </c>
      <c r="F253" s="67"/>
      <c r="G253" s="60">
        <v>99.97</v>
      </c>
    </row>
    <row r="254" spans="1:7" x14ac:dyDescent="0.25">
      <c r="A254" s="12" t="s">
        <v>2</v>
      </c>
      <c r="B254" s="12"/>
      <c r="C254" s="13">
        <v>10700</v>
      </c>
      <c r="D254" s="13">
        <v>1616</v>
      </c>
      <c r="E254" s="13">
        <v>1615.59</v>
      </c>
      <c r="F254" s="76"/>
      <c r="G254" s="60">
        <v>99.97</v>
      </c>
    </row>
    <row r="255" spans="1:7" x14ac:dyDescent="0.25">
      <c r="A255" s="12" t="s">
        <v>26</v>
      </c>
      <c r="B255" s="12"/>
      <c r="C255" s="13">
        <v>3900</v>
      </c>
      <c r="D255" s="12"/>
      <c r="E255" s="12"/>
      <c r="F255" s="77"/>
      <c r="G255" s="61"/>
    </row>
    <row r="256" spans="1:7" x14ac:dyDescent="0.25">
      <c r="A256" s="12" t="s">
        <v>33</v>
      </c>
      <c r="B256" s="12"/>
      <c r="C256" s="13">
        <v>6800</v>
      </c>
      <c r="D256" s="13">
        <v>1616</v>
      </c>
      <c r="E256" s="13">
        <v>1615.59</v>
      </c>
      <c r="F256" s="76"/>
      <c r="G256" s="60">
        <v>99.97</v>
      </c>
    </row>
    <row r="257" spans="1:7" ht="26.25" x14ac:dyDescent="0.25">
      <c r="A257" s="17" t="s">
        <v>38</v>
      </c>
      <c r="B257" s="12"/>
      <c r="C257" s="12"/>
      <c r="D257" s="12"/>
      <c r="E257" s="13">
        <v>1615.59</v>
      </c>
      <c r="F257" s="76"/>
      <c r="G257" s="61"/>
    </row>
    <row r="258" spans="1:7" ht="26.25" x14ac:dyDescent="0.25">
      <c r="A258" s="15" t="s">
        <v>39</v>
      </c>
      <c r="B258" s="2"/>
      <c r="C258" s="2"/>
      <c r="D258" s="2"/>
      <c r="E258" s="6">
        <v>888.58</v>
      </c>
      <c r="F258" s="67"/>
      <c r="G258" s="61"/>
    </row>
    <row r="259" spans="1:7" ht="26.25" x14ac:dyDescent="0.25">
      <c r="A259" s="15" t="s">
        <v>42</v>
      </c>
      <c r="B259" s="2"/>
      <c r="C259" s="2"/>
      <c r="D259" s="2"/>
      <c r="E259" s="6">
        <v>727.01</v>
      </c>
      <c r="F259" s="67"/>
      <c r="G259" s="61"/>
    </row>
    <row r="260" spans="1:7" x14ac:dyDescent="0.25">
      <c r="A260" s="2" t="s">
        <v>102</v>
      </c>
      <c r="B260" s="4">
        <v>843095.41</v>
      </c>
      <c r="C260" s="4">
        <v>1006450</v>
      </c>
      <c r="D260" s="4">
        <v>965500</v>
      </c>
      <c r="E260" s="4">
        <v>939341.61</v>
      </c>
      <c r="F260" s="67">
        <f t="shared" ref="F260:F274" si="10">E260/B260*100</f>
        <v>111.41581354357035</v>
      </c>
      <c r="G260" s="60">
        <v>97.29</v>
      </c>
    </row>
    <row r="261" spans="1:7" x14ac:dyDescent="0.25">
      <c r="A261" s="9" t="s">
        <v>103</v>
      </c>
      <c r="B261" s="10">
        <v>843095.41</v>
      </c>
      <c r="C261" s="10">
        <v>1006450</v>
      </c>
      <c r="D261" s="10">
        <v>965500</v>
      </c>
      <c r="E261" s="10">
        <v>939341.61</v>
      </c>
      <c r="F261" s="74">
        <f t="shared" si="10"/>
        <v>111.41581354357035</v>
      </c>
      <c r="G261" s="75">
        <v>97.29</v>
      </c>
    </row>
    <row r="262" spans="1:7" ht="26.25" x14ac:dyDescent="0.25">
      <c r="A262" s="12" t="s">
        <v>84</v>
      </c>
      <c r="B262" s="13">
        <v>843095.41</v>
      </c>
      <c r="C262" s="13">
        <v>1006450</v>
      </c>
      <c r="D262" s="13">
        <v>965500</v>
      </c>
      <c r="E262" s="13">
        <v>939341.61</v>
      </c>
      <c r="F262" s="76">
        <f t="shared" si="10"/>
        <v>111.41581354357035</v>
      </c>
      <c r="G262" s="60">
        <v>97.29</v>
      </c>
    </row>
    <row r="263" spans="1:7" ht="39" x14ac:dyDescent="0.25">
      <c r="A263" s="2" t="s">
        <v>118</v>
      </c>
      <c r="B263" s="4">
        <v>843095.41</v>
      </c>
      <c r="C263" s="4">
        <v>1006450</v>
      </c>
      <c r="D263" s="4">
        <v>965500</v>
      </c>
      <c r="E263" s="4">
        <v>939341.61</v>
      </c>
      <c r="F263" s="67">
        <f t="shared" si="10"/>
        <v>111.41581354357035</v>
      </c>
      <c r="G263" s="60">
        <v>97.29</v>
      </c>
    </row>
    <row r="264" spans="1:7" x14ac:dyDescent="0.25">
      <c r="A264" s="12" t="s">
        <v>2</v>
      </c>
      <c r="B264" s="13">
        <v>843095.41</v>
      </c>
      <c r="C264" s="13">
        <v>1006450</v>
      </c>
      <c r="D264" s="13">
        <v>965500</v>
      </c>
      <c r="E264" s="13">
        <v>939341.61</v>
      </c>
      <c r="F264" s="76">
        <f t="shared" si="10"/>
        <v>111.41581354357035</v>
      </c>
      <c r="G264" s="60">
        <v>97.29</v>
      </c>
    </row>
    <row r="265" spans="1:7" x14ac:dyDescent="0.25">
      <c r="A265" s="12" t="s">
        <v>26</v>
      </c>
      <c r="B265" s="13">
        <v>840636.44</v>
      </c>
      <c r="C265" s="13">
        <v>999950</v>
      </c>
      <c r="D265" s="13">
        <v>960700</v>
      </c>
      <c r="E265" s="13">
        <v>936819.61</v>
      </c>
      <c r="F265" s="76">
        <f t="shared" si="10"/>
        <v>111.44170837990322</v>
      </c>
      <c r="G265" s="60">
        <v>97.51</v>
      </c>
    </row>
    <row r="266" spans="1:7" x14ac:dyDescent="0.25">
      <c r="A266" s="17" t="s">
        <v>27</v>
      </c>
      <c r="B266" s="13">
        <v>695350.74</v>
      </c>
      <c r="C266" s="12"/>
      <c r="D266" s="12"/>
      <c r="E266" s="13">
        <v>776513.62</v>
      </c>
      <c r="F266" s="76">
        <f t="shared" si="10"/>
        <v>111.67222170497726</v>
      </c>
      <c r="G266" s="61"/>
    </row>
    <row r="267" spans="1:7" x14ac:dyDescent="0.25">
      <c r="A267" s="15" t="s">
        <v>28</v>
      </c>
      <c r="B267" s="4">
        <v>695350.74</v>
      </c>
      <c r="C267" s="2"/>
      <c r="D267" s="2"/>
      <c r="E267" s="4">
        <v>776513.62</v>
      </c>
      <c r="F267" s="67">
        <f t="shared" si="10"/>
        <v>111.67222170497726</v>
      </c>
      <c r="G267" s="61"/>
    </row>
    <row r="268" spans="1:7" ht="26.25" x14ac:dyDescent="0.25">
      <c r="A268" s="17" t="s">
        <v>29</v>
      </c>
      <c r="B268" s="13">
        <v>37611.120000000003</v>
      </c>
      <c r="C268" s="12"/>
      <c r="D268" s="12"/>
      <c r="E268" s="13">
        <v>32567.41</v>
      </c>
      <c r="F268" s="76">
        <f t="shared" si="10"/>
        <v>86.589843641986732</v>
      </c>
      <c r="G268" s="61"/>
    </row>
    <row r="269" spans="1:7" ht="26.25" x14ac:dyDescent="0.25">
      <c r="A269" s="15" t="s">
        <v>30</v>
      </c>
      <c r="B269" s="4">
        <v>37611.120000000003</v>
      </c>
      <c r="C269" s="2"/>
      <c r="D269" s="2"/>
      <c r="E269" s="4">
        <v>32567.41</v>
      </c>
      <c r="F269" s="67">
        <f t="shared" si="10"/>
        <v>86.589843641986732</v>
      </c>
      <c r="G269" s="61"/>
    </row>
    <row r="270" spans="1:7" x14ac:dyDescent="0.25">
      <c r="A270" s="17" t="s">
        <v>31</v>
      </c>
      <c r="B270" s="13">
        <v>107674.58</v>
      </c>
      <c r="C270" s="12"/>
      <c r="D270" s="12"/>
      <c r="E270" s="13">
        <v>127738.58</v>
      </c>
      <c r="F270" s="76">
        <f t="shared" si="10"/>
        <v>118.6339245530375</v>
      </c>
      <c r="G270" s="61"/>
    </row>
    <row r="271" spans="1:7" ht="26.25" x14ac:dyDescent="0.25">
      <c r="A271" s="15" t="s">
        <v>32</v>
      </c>
      <c r="B271" s="4">
        <v>107674.58</v>
      </c>
      <c r="C271" s="2"/>
      <c r="D271" s="2"/>
      <c r="E271" s="4">
        <v>127738.58</v>
      </c>
      <c r="F271" s="67">
        <f t="shared" si="10"/>
        <v>118.6339245530375</v>
      </c>
      <c r="G271" s="61"/>
    </row>
    <row r="272" spans="1:7" x14ac:dyDescent="0.25">
      <c r="A272" s="12" t="s">
        <v>33</v>
      </c>
      <c r="B272" s="13">
        <v>2274.15</v>
      </c>
      <c r="C272" s="13">
        <v>5000</v>
      </c>
      <c r="D272" s="13">
        <v>3300</v>
      </c>
      <c r="E272" s="13">
        <v>2522</v>
      </c>
      <c r="F272" s="76">
        <f t="shared" si="10"/>
        <v>110.89857749049095</v>
      </c>
      <c r="G272" s="60">
        <v>76.42</v>
      </c>
    </row>
    <row r="273" spans="1:7" ht="26.25" x14ac:dyDescent="0.25">
      <c r="A273" s="17" t="s">
        <v>53</v>
      </c>
      <c r="B273" s="13">
        <v>2274.15</v>
      </c>
      <c r="C273" s="12"/>
      <c r="D273" s="12"/>
      <c r="E273" s="13">
        <v>2522</v>
      </c>
      <c r="F273" s="76">
        <f t="shared" si="10"/>
        <v>110.89857749049095</v>
      </c>
      <c r="G273" s="61"/>
    </row>
    <row r="274" spans="1:7" x14ac:dyDescent="0.25">
      <c r="A274" s="15" t="s">
        <v>58</v>
      </c>
      <c r="B274" s="4">
        <v>2016</v>
      </c>
      <c r="C274" s="2"/>
      <c r="D274" s="2"/>
      <c r="E274" s="4">
        <v>2522</v>
      </c>
      <c r="F274" s="67">
        <f t="shared" si="10"/>
        <v>125.09920634920636</v>
      </c>
      <c r="G274" s="61"/>
    </row>
    <row r="275" spans="1:7" ht="26.25" x14ac:dyDescent="0.25">
      <c r="A275" s="15" t="s">
        <v>112</v>
      </c>
      <c r="B275" s="6">
        <v>258.14999999999998</v>
      </c>
      <c r="C275" s="2"/>
      <c r="D275" s="2"/>
      <c r="E275" s="2"/>
      <c r="F275" s="68"/>
      <c r="G275" s="61"/>
    </row>
    <row r="276" spans="1:7" x14ac:dyDescent="0.25">
      <c r="A276" s="12" t="s">
        <v>60</v>
      </c>
      <c r="B276" s="16">
        <v>184.82</v>
      </c>
      <c r="C276" s="13">
        <v>1500</v>
      </c>
      <c r="D276" s="13">
        <v>1500</v>
      </c>
      <c r="E276" s="12"/>
      <c r="F276" s="77"/>
      <c r="G276" s="61"/>
    </row>
    <row r="277" spans="1:7" x14ac:dyDescent="0.25">
      <c r="A277" s="17" t="s">
        <v>61</v>
      </c>
      <c r="B277" s="16">
        <v>184.82</v>
      </c>
      <c r="C277" s="12"/>
      <c r="D277" s="12"/>
      <c r="E277" s="12"/>
      <c r="F277" s="77"/>
      <c r="G277" s="61"/>
    </row>
    <row r="278" spans="1:7" x14ac:dyDescent="0.25">
      <c r="A278" s="15" t="s">
        <v>113</v>
      </c>
      <c r="B278" s="6">
        <v>184.82</v>
      </c>
      <c r="C278" s="2"/>
      <c r="D278" s="2"/>
      <c r="E278" s="2"/>
      <c r="F278" s="68"/>
      <c r="G278" s="61"/>
    </row>
  </sheetData>
  <mergeCells count="2">
    <mergeCell ref="A1:G1"/>
    <mergeCell ref="A3:G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PREMA EK. KLA</vt:lpstr>
      <vt:lpstr>PRIHODI I RASHODI PREMA IZVORIM</vt:lpstr>
      <vt:lpstr>RASHODI PREMA FUN.KLAS.</vt:lpstr>
      <vt:lpstr>RAČUN FINANCIRANJA PREMA EK.KL.</vt:lpstr>
      <vt:lpstr>RAČUN FINAN. PREMA IZVORU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Belković</dc:creator>
  <cp:lastModifiedBy>Josipa Belković</cp:lastModifiedBy>
  <cp:lastPrinted>2026-03-13T11:16:43Z</cp:lastPrinted>
  <dcterms:created xsi:type="dcterms:W3CDTF">2026-02-19T09:48:03Z</dcterms:created>
  <dcterms:modified xsi:type="dcterms:W3CDTF">2026-03-13T11:17:42Z</dcterms:modified>
</cp:coreProperties>
</file>